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0-21\"/>
    </mc:Choice>
  </mc:AlternateContent>
  <xr:revisionPtr revIDLastSave="0" documentId="13_ncr:8001_{08F93CC2-7282-4CC6-9896-DE43F84E48C4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F73" i="55"/>
  <c r="F73" i="56" s="1"/>
  <c r="G73" i="55"/>
  <c r="H73" i="55"/>
  <c r="I73" i="55"/>
  <c r="I73" i="56" s="1"/>
  <c r="J73" i="55"/>
  <c r="J73" i="56" s="1"/>
  <c r="K73" i="55"/>
  <c r="K73" i="56" s="1"/>
  <c r="L73" i="55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G74" i="55"/>
  <c r="G74" i="56" s="1"/>
  <c r="H74" i="55"/>
  <c r="I74" i="55"/>
  <c r="J74" i="55"/>
  <c r="J74" i="56" s="1"/>
  <c r="K74" i="55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J75" i="55"/>
  <c r="K75" i="55"/>
  <c r="K75" i="56" s="1"/>
  <c r="L75" i="55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Y75" i="56" s="1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D77" i="55"/>
  <c r="E77" i="55"/>
  <c r="E77" i="56" s="1"/>
  <c r="F77" i="55"/>
  <c r="F77" i="56" s="1"/>
  <c r="G77" i="55"/>
  <c r="G77" i="56" s="1"/>
  <c r="H77" i="55"/>
  <c r="I77" i="55"/>
  <c r="J77" i="55"/>
  <c r="J77" i="56" s="1"/>
  <c r="K77" i="55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E78" i="55"/>
  <c r="F78" i="55"/>
  <c r="F78" i="56" s="1"/>
  <c r="G78" i="55"/>
  <c r="G78" i="56" s="1"/>
  <c r="H78" i="55"/>
  <c r="H78" i="56" s="1"/>
  <c r="I78" i="55"/>
  <c r="I78" i="56" s="1"/>
  <c r="J78" i="55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D64" i="55"/>
  <c r="E64" i="55"/>
  <c r="F64" i="55"/>
  <c r="G64" i="55"/>
  <c r="G64" i="56" s="1"/>
  <c r="H64" i="55"/>
  <c r="H64" i="56" s="1"/>
  <c r="I64" i="55"/>
  <c r="I64" i="56" s="1"/>
  <c r="J64" i="55"/>
  <c r="K64" i="55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G67" i="55"/>
  <c r="G67" i="56" s="1"/>
  <c r="H67" i="55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X67" i="56" s="1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H68" i="56" s="1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I69" i="55"/>
  <c r="I69" i="56" s="1"/>
  <c r="J69" i="55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E22" i="55"/>
  <c r="E22" i="56" s="1"/>
  <c r="F22" i="55"/>
  <c r="F22" i="56" s="1"/>
  <c r="G22" i="55"/>
  <c r="G22" i="56" s="1"/>
  <c r="H22" i="55"/>
  <c r="I22" i="55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F22" i="56" s="1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B23" i="56" s="1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M23" i="56" s="1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D24" i="55"/>
  <c r="D24" i="56" s="1"/>
  <c r="E24" i="55"/>
  <c r="F24" i="55"/>
  <c r="G24" i="55"/>
  <c r="G24" i="56" s="1"/>
  <c r="H24" i="55"/>
  <c r="H24" i="56" s="1"/>
  <c r="I24" i="55"/>
  <c r="I24" i="56" s="1"/>
  <c r="J24" i="55"/>
  <c r="K24" i="55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Z24" i="56" s="1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G25" i="56" s="1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BU25" i="56" s="1"/>
  <c r="C26" i="55"/>
  <c r="C26" i="56" s="1"/>
  <c r="D26" i="55"/>
  <c r="E26" i="55"/>
  <c r="F26" i="55"/>
  <c r="F26" i="56" s="1"/>
  <c r="G26" i="55"/>
  <c r="H26" i="55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T26" i="56" s="1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F27" i="55"/>
  <c r="G27" i="55"/>
  <c r="G27" i="56" s="1"/>
  <c r="H27" i="55"/>
  <c r="I27" i="55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C27" i="56" s="1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I27" i="56" s="1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H28" i="55"/>
  <c r="I28" i="55"/>
  <c r="J28" i="55"/>
  <c r="K28" i="55"/>
  <c r="K28" i="56" s="1"/>
  <c r="L28" i="55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H28" i="56" s="1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D29" i="55"/>
  <c r="D29" i="56" s="1"/>
  <c r="E29" i="55"/>
  <c r="E29" i="56" s="1"/>
  <c r="F29" i="55"/>
  <c r="F29" i="56" s="1"/>
  <c r="G29" i="55"/>
  <c r="G29" i="56" s="1"/>
  <c r="H29" i="55"/>
  <c r="I29" i="55"/>
  <c r="I29" i="56" s="1"/>
  <c r="J29" i="55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U29" i="56" s="1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G30" i="55"/>
  <c r="G30" i="56" s="1"/>
  <c r="H30" i="55"/>
  <c r="I30" i="55"/>
  <c r="J30" i="55"/>
  <c r="J30" i="56" s="1"/>
  <c r="K30" i="55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T30" i="56" s="1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K31" i="55"/>
  <c r="K31" i="56" s="1"/>
  <c r="L31" i="55"/>
  <c r="M31" i="55"/>
  <c r="N31" i="55"/>
  <c r="N31" i="56" s="1"/>
  <c r="O31" i="55"/>
  <c r="O31" i="56" s="1"/>
  <c r="P31" i="55"/>
  <c r="P31" i="56" s="1"/>
  <c r="Q31" i="55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Y31" i="56" s="1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X32" i="56" s="1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S32" i="56" s="1"/>
  <c r="BT32" i="55"/>
  <c r="BT32" i="56" s="1"/>
  <c r="BU32" i="55"/>
  <c r="BU32" i="56" s="1"/>
  <c r="C33" i="55"/>
  <c r="C33" i="56" s="1"/>
  <c r="D33" i="55"/>
  <c r="E33" i="55"/>
  <c r="E33" i="56" s="1"/>
  <c r="F33" i="55"/>
  <c r="G33" i="55"/>
  <c r="H33" i="55"/>
  <c r="H33" i="56" s="1"/>
  <c r="I33" i="55"/>
  <c r="I33" i="56" s="1"/>
  <c r="J33" i="55"/>
  <c r="J33" i="56" s="1"/>
  <c r="K33" i="55"/>
  <c r="K33" i="56" s="1"/>
  <c r="L33" i="55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G33" i="56" s="1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F34" i="55"/>
  <c r="F34" i="56" s="1"/>
  <c r="G34" i="55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J34" i="56" s="1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G35" i="55"/>
  <c r="G35" i="56" s="1"/>
  <c r="H35" i="55"/>
  <c r="I35" i="55"/>
  <c r="J35" i="55"/>
  <c r="J35" i="56" s="1"/>
  <c r="K35" i="55"/>
  <c r="K35" i="56" s="1"/>
  <c r="L35" i="55"/>
  <c r="L35" i="56" s="1"/>
  <c r="M35" i="55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X35" i="56" s="1"/>
  <c r="Y35" i="55"/>
  <c r="Z35" i="55"/>
  <c r="Z35" i="56" s="1"/>
  <c r="AA35" i="55"/>
  <c r="AA35" i="56" s="1"/>
  <c r="AB35" i="55"/>
  <c r="AB35" i="56" s="1"/>
  <c r="AC35" i="55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L35" i="56" s="1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T35" i="56" s="1"/>
  <c r="BU35" i="55"/>
  <c r="C36" i="55"/>
  <c r="C36" i="56" s="1"/>
  <c r="D36" i="55"/>
  <c r="D36" i="56" s="1"/>
  <c r="E36" i="55"/>
  <c r="E36" i="56" s="1"/>
  <c r="F36" i="55"/>
  <c r="F36" i="56" s="1"/>
  <c r="G36" i="55"/>
  <c r="H36" i="55"/>
  <c r="H36" i="56" s="1"/>
  <c r="I36" i="55"/>
  <c r="J36" i="55"/>
  <c r="K36" i="55"/>
  <c r="K36" i="56" s="1"/>
  <c r="L36" i="55"/>
  <c r="L36" i="56" s="1"/>
  <c r="M36" i="55"/>
  <c r="M36" i="56" s="1"/>
  <c r="N36" i="55"/>
  <c r="N36" i="56" s="1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T37" i="56" s="1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P37" i="56" s="1"/>
  <c r="AQ37" i="55"/>
  <c r="AR37" i="55"/>
  <c r="AR37" i="56" s="1"/>
  <c r="AS37" i="55"/>
  <c r="AS37" i="56" s="1"/>
  <c r="AT37" i="55"/>
  <c r="AT37" i="56" s="1"/>
  <c r="AU37" i="55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N37" i="56" s="1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D38" i="55"/>
  <c r="E38" i="55"/>
  <c r="F38" i="55"/>
  <c r="F38" i="56" s="1"/>
  <c r="G38" i="55"/>
  <c r="G38" i="56" s="1"/>
  <c r="H38" i="55"/>
  <c r="H38" i="56" s="1"/>
  <c r="I38" i="55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X38" i="56" s="1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F38" i="56" s="1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Q38" i="56" s="1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T39" i="56" s="1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W39" i="56" s="1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U40" i="56" s="1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X40" i="56" s="1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Q40" i="56" s="1"/>
  <c r="BR40" i="55"/>
  <c r="BS40" i="55"/>
  <c r="BS40" i="56" s="1"/>
  <c r="BT40" i="55"/>
  <c r="BT40" i="56" s="1"/>
  <c r="BU40" i="55"/>
  <c r="BU40" i="56" s="1"/>
  <c r="C41" i="55"/>
  <c r="C41" i="56" s="1"/>
  <c r="D41" i="55"/>
  <c r="E41" i="55"/>
  <c r="E41" i="56" s="1"/>
  <c r="F41" i="55"/>
  <c r="G41" i="55"/>
  <c r="H41" i="55"/>
  <c r="H41" i="56" s="1"/>
  <c r="I41" i="55"/>
  <c r="I41" i="56" s="1"/>
  <c r="J41" i="55"/>
  <c r="J41" i="56" s="1"/>
  <c r="K41" i="55"/>
  <c r="K41" i="56" s="1"/>
  <c r="L41" i="55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D41" i="56" s="1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Y41" i="56" s="1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L41" i="56" s="1"/>
  <c r="BM41" i="55"/>
  <c r="BM41" i="56" s="1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F42" i="55"/>
  <c r="F42" i="56" s="1"/>
  <c r="G42" i="55"/>
  <c r="G42" i="56" s="1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O42" i="56" s="1"/>
  <c r="P42" i="55"/>
  <c r="Q42" i="55"/>
  <c r="Q42" i="56" s="1"/>
  <c r="R42" i="55"/>
  <c r="R42" i="56" s="1"/>
  <c r="S42" i="55"/>
  <c r="S42" i="56" s="1"/>
  <c r="T42" i="55"/>
  <c r="T42" i="56" s="1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B42" i="56" s="1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J42" i="56" s="1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W42" i="56" s="1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H42" i="56" s="1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N43" i="56" s="1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F43" i="56" s="1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Q44" i="56" s="1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E44" i="56" s="1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M44" i="56" s="1"/>
  <c r="BN44" i="55"/>
  <c r="BO44" i="55"/>
  <c r="BO44" i="56" s="1"/>
  <c r="BP44" i="55"/>
  <c r="BP44" i="56" s="1"/>
  <c r="BQ44" i="55"/>
  <c r="BQ44" i="56" s="1"/>
  <c r="BR44" i="55"/>
  <c r="BR44" i="56" s="1"/>
  <c r="BS44" i="55"/>
  <c r="BT44" i="55"/>
  <c r="BT44" i="56" s="1"/>
  <c r="BU44" i="55"/>
  <c r="BU44" i="56" s="1"/>
  <c r="C45" i="55"/>
  <c r="D45" i="55"/>
  <c r="D45" i="56" s="1"/>
  <c r="E45" i="55"/>
  <c r="E45" i="56" s="1"/>
  <c r="F45" i="55"/>
  <c r="F45" i="56" s="1"/>
  <c r="G45" i="55"/>
  <c r="G45" i="56" s="1"/>
  <c r="H45" i="55"/>
  <c r="I45" i="55"/>
  <c r="I45" i="56" s="1"/>
  <c r="J45" i="55"/>
  <c r="K45" i="55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Z45" i="56" s="1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H45" i="56" s="1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N45" i="56" s="1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C46" i="56" s="1"/>
  <c r="D46" i="55"/>
  <c r="E46" i="55"/>
  <c r="E46" i="56" s="1"/>
  <c r="F46" i="55"/>
  <c r="F46" i="56" s="1"/>
  <c r="G46" i="55"/>
  <c r="G46" i="56" s="1"/>
  <c r="H46" i="55"/>
  <c r="I46" i="55"/>
  <c r="J46" i="55"/>
  <c r="J46" i="56" s="1"/>
  <c r="K46" i="55"/>
  <c r="L46" i="55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S46" i="56" s="1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A46" i="56" s="1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T46" i="56" s="1"/>
  <c r="AU46" i="55"/>
  <c r="AU46" i="56" s="1"/>
  <c r="AV46" i="55"/>
  <c r="AV46" i="56" s="1"/>
  <c r="AW46" i="55"/>
  <c r="AX46" i="55"/>
  <c r="AX46" i="56" s="1"/>
  <c r="AY46" i="55"/>
  <c r="AY46" i="56" s="1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T46" i="56" s="1"/>
  <c r="BU46" i="55"/>
  <c r="C47" i="55"/>
  <c r="C47" i="56" s="1"/>
  <c r="D47" i="55"/>
  <c r="D47" i="56" s="1"/>
  <c r="E47" i="55"/>
  <c r="F47" i="55"/>
  <c r="F47" i="56" s="1"/>
  <c r="G47" i="55"/>
  <c r="G47" i="56" s="1"/>
  <c r="H47" i="55"/>
  <c r="H47" i="56" s="1"/>
  <c r="I47" i="55"/>
  <c r="I47" i="56" s="1"/>
  <c r="J47" i="55"/>
  <c r="K47" i="55"/>
  <c r="K47" i="56" s="1"/>
  <c r="L47" i="55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G47" i="56" s="1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O47" i="56" s="1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C47" i="56" s="1"/>
  <c r="BD47" i="55"/>
  <c r="BD47" i="56" s="1"/>
  <c r="BE47" i="55"/>
  <c r="BE47" i="56" s="1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D48" i="55"/>
  <c r="D48" i="56" s="1"/>
  <c r="E48" i="55"/>
  <c r="F48" i="55"/>
  <c r="G48" i="55"/>
  <c r="G48" i="56" s="1"/>
  <c r="H48" i="55"/>
  <c r="H48" i="56" s="1"/>
  <c r="I48" i="55"/>
  <c r="I48" i="56" s="1"/>
  <c r="J48" i="55"/>
  <c r="J48" i="56" s="1"/>
  <c r="K48" i="55"/>
  <c r="L48" i="55"/>
  <c r="L48" i="56" s="1"/>
  <c r="M48" i="55"/>
  <c r="M48" i="56" s="1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S48" i="56" s="1"/>
  <c r="AT48" i="55"/>
  <c r="AU48" i="55"/>
  <c r="AU48" i="56" s="1"/>
  <c r="AV48" i="55"/>
  <c r="AV48" i="56" s="1"/>
  <c r="AW48" i="55"/>
  <c r="AW48" i="56" s="1"/>
  <c r="AX48" i="55"/>
  <c r="AX48" i="56" s="1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E49" i="55"/>
  <c r="E49" i="56" s="1"/>
  <c r="F49" i="55"/>
  <c r="G49" i="55"/>
  <c r="H49" i="55"/>
  <c r="H49" i="56" s="1"/>
  <c r="I49" i="55"/>
  <c r="I49" i="56" s="1"/>
  <c r="J49" i="55"/>
  <c r="J49" i="56" s="1"/>
  <c r="K49" i="55"/>
  <c r="K49" i="56" s="1"/>
  <c r="L49" i="55"/>
  <c r="M49" i="55"/>
  <c r="M49" i="56" s="1"/>
  <c r="N49" i="55"/>
  <c r="N49" i="56" s="1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R49" i="55"/>
  <c r="AS49" i="55"/>
  <c r="AS49" i="56" s="1"/>
  <c r="AT49" i="55"/>
  <c r="AT49" i="56" s="1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D49" i="56" s="1"/>
  <c r="BE49" i="55"/>
  <c r="BE49" i="56" s="1"/>
  <c r="BF49" i="55"/>
  <c r="BF49" i="56" s="1"/>
  <c r="BG49" i="55"/>
  <c r="BG49" i="56" s="1"/>
  <c r="BH49" i="55"/>
  <c r="BI49" i="55"/>
  <c r="BI49" i="56" s="1"/>
  <c r="BJ49" i="55"/>
  <c r="BJ49" i="56" s="1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T49" i="55"/>
  <c r="BT49" i="56" s="1"/>
  <c r="BU49" i="55"/>
  <c r="BU49" i="56" s="1"/>
  <c r="C50" i="55"/>
  <c r="C50" i="56" s="1"/>
  <c r="D50" i="55"/>
  <c r="D50" i="56" s="1"/>
  <c r="E50" i="55"/>
  <c r="F50" i="55"/>
  <c r="F50" i="56" s="1"/>
  <c r="G50" i="55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O50" i="56" s="1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B50" i="56" s="1"/>
  <c r="AC50" i="55"/>
  <c r="AD50" i="55"/>
  <c r="AD50" i="56" s="1"/>
  <c r="AE50" i="55"/>
  <c r="AE50" i="56" s="1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M50" i="56" s="1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U50" i="56" s="1"/>
  <c r="AV50" i="55"/>
  <c r="AW50" i="55"/>
  <c r="AW50" i="56" s="1"/>
  <c r="AX50" i="55"/>
  <c r="AX50" i="56" s="1"/>
  <c r="AY50" i="55"/>
  <c r="AY50" i="56" s="1"/>
  <c r="AZ50" i="55"/>
  <c r="AZ50" i="56" s="1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I51" i="56" s="1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V51" i="56" s="1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D51" i="56" s="1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L51" i="56" s="1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H52" i="55"/>
  <c r="H52" i="56" s="1"/>
  <c r="I52" i="55"/>
  <c r="I52" i="56" s="1"/>
  <c r="J52" i="55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Q52" i="56" s="1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Y52" i="56" s="1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G52" i="56" s="1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O52" i="56" s="1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I53" i="55"/>
  <c r="I53" i="56" s="1"/>
  <c r="J53" i="55"/>
  <c r="J53" i="56" s="1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R53" i="56" s="1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E53" i="56" s="1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P53" i="56" s="1"/>
  <c r="AQ53" i="55"/>
  <c r="AR53" i="55"/>
  <c r="AR53" i="56" s="1"/>
  <c r="AS53" i="55"/>
  <c r="AS53" i="56" s="1"/>
  <c r="AT53" i="55"/>
  <c r="AT53" i="56" s="1"/>
  <c r="AU53" i="55"/>
  <c r="AU53" i="56" s="1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F53" i="56" s="1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N53" i="56" s="1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H54" i="56" s="1"/>
  <c r="I54" i="55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I54" i="56" s="1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D54" i="56" s="1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E55" i="55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R55" i="56" s="1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C55" i="56" s="1"/>
  <c r="BD55" i="55"/>
  <c r="BD55" i="56" s="1"/>
  <c r="BE55" i="55"/>
  <c r="BE55" i="56" s="1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P55" i="56" s="1"/>
  <c r="BQ55" i="55"/>
  <c r="BR55" i="55"/>
  <c r="BR55" i="56" s="1"/>
  <c r="BS55" i="55"/>
  <c r="BS55" i="56" s="1"/>
  <c r="BT55" i="55"/>
  <c r="BT55" i="56" s="1"/>
  <c r="BU55" i="55"/>
  <c r="BU55" i="56" s="1"/>
  <c r="C56" i="55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N56" i="55"/>
  <c r="O56" i="55"/>
  <c r="O56" i="56" s="1"/>
  <c r="P56" i="55"/>
  <c r="P56" i="56" s="1"/>
  <c r="Q56" i="55"/>
  <c r="Q56" i="56" s="1"/>
  <c r="R56" i="55"/>
  <c r="S56" i="55"/>
  <c r="T56" i="55"/>
  <c r="T56" i="56" s="1"/>
  <c r="U56" i="55"/>
  <c r="U56" i="56" s="1"/>
  <c r="V56" i="55"/>
  <c r="W56" i="55"/>
  <c r="W56" i="56" s="1"/>
  <c r="X56" i="55"/>
  <c r="X56" i="56" s="1"/>
  <c r="Y56" i="55"/>
  <c r="Y56" i="56" s="1"/>
  <c r="Z56" i="55"/>
  <c r="Z56" i="56" s="1"/>
  <c r="AA56" i="55"/>
  <c r="AA56" i="56" s="1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K56" i="56" s="1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S56" i="56" s="1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T57" i="56" s="1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J57" i="56" s="1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C58" i="55"/>
  <c r="AD58" i="55"/>
  <c r="AD58" i="56" s="1"/>
  <c r="AE58" i="55"/>
  <c r="AE58" i="56" s="1"/>
  <c r="AF58" i="55"/>
  <c r="AG58" i="55"/>
  <c r="AG58" i="56" s="1"/>
  <c r="AH58" i="55"/>
  <c r="AH58" i="56" s="1"/>
  <c r="AI58" i="55"/>
  <c r="AI58" i="56" s="1"/>
  <c r="AJ58" i="55"/>
  <c r="AJ58" i="56" s="1"/>
  <c r="AK58" i="55"/>
  <c r="AK58" i="56" s="1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U58" i="56" s="1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I58" i="56" s="1"/>
  <c r="BJ58" i="55"/>
  <c r="BJ58" i="56" s="1"/>
  <c r="BK58" i="55"/>
  <c r="BK58" i="56" s="1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J72" i="56" s="1"/>
  <c r="BI72" i="55"/>
  <c r="BI72" i="56" s="1"/>
  <c r="BH72" i="55"/>
  <c r="BH72" i="56" s="1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L63" i="56" s="1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Q63" i="56" s="1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I63" i="56" s="1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K21" i="55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S21" i="56" s="1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A21" i="56" s="1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Q21" i="56" s="1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Y21" i="56" s="1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O21" i="56" s="1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Q26" i="56"/>
  <c r="BT26" i="56"/>
  <c r="BR27" i="56"/>
  <c r="BT27" i="56"/>
  <c r="BU27" i="56"/>
  <c r="BR28" i="56"/>
  <c r="BS28" i="56"/>
  <c r="BO29" i="56"/>
  <c r="BT29" i="56"/>
  <c r="BO30" i="56"/>
  <c r="BP30" i="56"/>
  <c r="BU30" i="56"/>
  <c r="BQ31" i="56"/>
  <c r="BO32" i="56"/>
  <c r="BR32" i="56"/>
  <c r="BP33" i="56"/>
  <c r="BR33" i="56"/>
  <c r="BS33" i="56"/>
  <c r="BQ34" i="56"/>
  <c r="BS34" i="56"/>
  <c r="BT34" i="56"/>
  <c r="BR35" i="56"/>
  <c r="BU35" i="56"/>
  <c r="BS36" i="56"/>
  <c r="BO37" i="56"/>
  <c r="BT37" i="56"/>
  <c r="BP38" i="56"/>
  <c r="BU38" i="56"/>
  <c r="BP39" i="56"/>
  <c r="BQ39" i="56"/>
  <c r="BO40" i="56"/>
  <c r="BR40" i="56"/>
  <c r="BP41" i="56"/>
  <c r="BR41" i="56"/>
  <c r="BS41" i="56"/>
  <c r="BQ42" i="56"/>
  <c r="BT42" i="56"/>
  <c r="BR43" i="56"/>
  <c r="BU43" i="56"/>
  <c r="BS44" i="56"/>
  <c r="BO45" i="56"/>
  <c r="BT45" i="56"/>
  <c r="BO46" i="56"/>
  <c r="BP46" i="56"/>
  <c r="BU46" i="56"/>
  <c r="BP47" i="56"/>
  <c r="BQ47" i="56"/>
  <c r="BR48" i="56"/>
  <c r="BS49" i="56"/>
  <c r="BS50" i="56"/>
  <c r="BT50" i="56"/>
  <c r="BT51" i="56"/>
  <c r="BU51" i="56"/>
  <c r="BO53" i="56"/>
  <c r="BP54" i="56"/>
  <c r="BQ55" i="56"/>
  <c r="BQ56" i="56"/>
  <c r="BR56" i="56"/>
  <c r="BR57" i="56"/>
  <c r="BS57" i="56"/>
  <c r="BT58" i="56"/>
  <c r="BR72" i="56"/>
  <c r="BO72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BH46" i="56"/>
  <c r="BA47" i="56"/>
  <c r="AT48" i="56"/>
  <c r="BB48" i="56"/>
  <c r="BI50" i="56"/>
  <c r="Y51" i="56"/>
  <c r="BE51" i="56"/>
  <c r="BM51" i="56"/>
  <c r="AV53" i="56"/>
  <c r="AO54" i="56"/>
  <c r="BM54" i="56"/>
  <c r="AS55" i="56"/>
  <c r="BI55" i="56"/>
  <c r="BD58" i="56"/>
  <c r="BL58" i="56"/>
  <c r="E73" i="56"/>
  <c r="G73" i="56"/>
  <c r="H73" i="56"/>
  <c r="L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F74" i="56"/>
  <c r="H74" i="56"/>
  <c r="I74" i="56"/>
  <c r="K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I75" i="56"/>
  <c r="J75" i="56"/>
  <c r="L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BE75" i="56"/>
  <c r="BJ75" i="56"/>
  <c r="BK75" i="56"/>
  <c r="BM75" i="56"/>
  <c r="C76" i="56"/>
  <c r="H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D78" i="56"/>
  <c r="E78" i="56"/>
  <c r="J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D65" i="56"/>
  <c r="F65" i="56"/>
  <c r="G65" i="56"/>
  <c r="H65" i="56"/>
  <c r="L65" i="56"/>
  <c r="N65" i="56"/>
  <c r="O65" i="56"/>
  <c r="T65" i="56"/>
  <c r="V65" i="56"/>
  <c r="W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F67" i="56"/>
  <c r="H67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BD67" i="56"/>
  <c r="BE67" i="56"/>
  <c r="BJ67" i="56"/>
  <c r="BL67" i="56"/>
  <c r="BM67" i="56"/>
  <c r="F68" i="56"/>
  <c r="G68" i="56"/>
  <c r="I68" i="56"/>
  <c r="J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AA63" i="56"/>
  <c r="S63" i="56"/>
  <c r="K63" i="56"/>
  <c r="C22" i="56"/>
  <c r="D22" i="56"/>
  <c r="H22" i="56"/>
  <c r="I22" i="56"/>
  <c r="K22" i="56"/>
  <c r="L22" i="56"/>
  <c r="Q22" i="56"/>
  <c r="S22" i="56"/>
  <c r="T22" i="56"/>
  <c r="Y22" i="56"/>
  <c r="AA22" i="56"/>
  <c r="AB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O23" i="56"/>
  <c r="AP23" i="56"/>
  <c r="AR23" i="56"/>
  <c r="AS23" i="56"/>
  <c r="AW23" i="56"/>
  <c r="AX23" i="56"/>
  <c r="AZ23" i="56"/>
  <c r="BA23" i="56"/>
  <c r="BF23" i="56"/>
  <c r="BI23" i="56"/>
  <c r="BN23" i="56"/>
  <c r="C24" i="56"/>
  <c r="E24" i="56"/>
  <c r="F24" i="56"/>
  <c r="J24" i="56"/>
  <c r="K24" i="56"/>
  <c r="M24" i="56"/>
  <c r="N24" i="56"/>
  <c r="S24" i="56"/>
  <c r="U24" i="56"/>
  <c r="V24" i="56"/>
  <c r="AA24" i="56"/>
  <c r="AC24" i="56"/>
  <c r="AD24" i="56"/>
  <c r="AH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H25" i="56"/>
  <c r="BJ25" i="56"/>
  <c r="BK25" i="56"/>
  <c r="D26" i="56"/>
  <c r="E26" i="56"/>
  <c r="G26" i="56"/>
  <c r="H26" i="56"/>
  <c r="M26" i="56"/>
  <c r="O26" i="56"/>
  <c r="P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N27" i="56"/>
  <c r="P27" i="56"/>
  <c r="Q27" i="56"/>
  <c r="U27" i="56"/>
  <c r="V27" i="56"/>
  <c r="X27" i="56"/>
  <c r="Y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J27" i="56"/>
  <c r="BM27" i="56"/>
  <c r="G28" i="56"/>
  <c r="I28" i="56"/>
  <c r="J28" i="56"/>
  <c r="L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C28" i="56"/>
  <c r="BE28" i="56"/>
  <c r="BF28" i="56"/>
  <c r="BK28" i="56"/>
  <c r="BM28" i="56"/>
  <c r="BN28" i="56"/>
  <c r="C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V29" i="56"/>
  <c r="AX29" i="56"/>
  <c r="AY29" i="56"/>
  <c r="BF29" i="56"/>
  <c r="BG29" i="56"/>
  <c r="BN29" i="56"/>
  <c r="C30" i="56"/>
  <c r="D30" i="56"/>
  <c r="F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E30" i="56"/>
  <c r="BL30" i="56"/>
  <c r="BM30" i="56"/>
  <c r="D31" i="56"/>
  <c r="E31" i="56"/>
  <c r="J31" i="56"/>
  <c r="L31" i="56"/>
  <c r="M31" i="56"/>
  <c r="Q31" i="56"/>
  <c r="R31" i="56"/>
  <c r="T31" i="56"/>
  <c r="U31" i="56"/>
  <c r="Z31" i="56"/>
  <c r="AB31" i="56"/>
  <c r="AC31" i="56"/>
  <c r="AG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C32" i="56"/>
  <c r="E32" i="56"/>
  <c r="F32" i="56"/>
  <c r="J32" i="56"/>
  <c r="K32" i="56"/>
  <c r="M32" i="56"/>
  <c r="N32" i="56"/>
  <c r="S32" i="56"/>
  <c r="U32" i="56"/>
  <c r="V32" i="56"/>
  <c r="Z32" i="56"/>
  <c r="AA32" i="56"/>
  <c r="AC32" i="56"/>
  <c r="AD32" i="56"/>
  <c r="AI32" i="56"/>
  <c r="AK32" i="56"/>
  <c r="AL32" i="56"/>
  <c r="AQ32" i="56"/>
  <c r="AS32" i="56"/>
  <c r="AY32" i="56"/>
  <c r="BA32" i="56"/>
  <c r="BI32" i="56"/>
  <c r="BJ32" i="56"/>
  <c r="D33" i="56"/>
  <c r="F33" i="56"/>
  <c r="G33" i="56"/>
  <c r="L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H33" i="56"/>
  <c r="BJ33" i="56"/>
  <c r="BK33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K34" i="56"/>
  <c r="AM34" i="56"/>
  <c r="AN34" i="56"/>
  <c r="AU34" i="56"/>
  <c r="AV34" i="56"/>
  <c r="AZ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M35" i="56"/>
  <c r="G36" i="56"/>
  <c r="I36" i="56"/>
  <c r="J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H37" i="56"/>
  <c r="J37" i="56"/>
  <c r="K37" i="56"/>
  <c r="P37" i="56"/>
  <c r="R37" i="56"/>
  <c r="S37" i="56"/>
  <c r="X37" i="56"/>
  <c r="Z37" i="56"/>
  <c r="AA37" i="56"/>
  <c r="AF37" i="56"/>
  <c r="AH37" i="56"/>
  <c r="AI37" i="56"/>
  <c r="AN37" i="56"/>
  <c r="AQ37" i="56"/>
  <c r="AU37" i="56"/>
  <c r="AV37" i="56"/>
  <c r="AY37" i="56"/>
  <c r="BD37" i="56"/>
  <c r="BF37" i="56"/>
  <c r="BL37" i="56"/>
  <c r="C38" i="56"/>
  <c r="D38" i="56"/>
  <c r="E38" i="56"/>
  <c r="I38" i="56"/>
  <c r="L38" i="56"/>
  <c r="Q38" i="56"/>
  <c r="S38" i="56"/>
  <c r="T38" i="56"/>
  <c r="Y38" i="56"/>
  <c r="AA38" i="56"/>
  <c r="AB38" i="56"/>
  <c r="AG38" i="56"/>
  <c r="AI38" i="56"/>
  <c r="AJ38" i="56"/>
  <c r="AO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U39" i="56"/>
  <c r="Z39" i="56"/>
  <c r="AB39" i="56"/>
  <c r="AC39" i="56"/>
  <c r="AH39" i="56"/>
  <c r="AJ39" i="56"/>
  <c r="AK39" i="56"/>
  <c r="AP39" i="56"/>
  <c r="AR39" i="56"/>
  <c r="AS39" i="56"/>
  <c r="AX39" i="56"/>
  <c r="BA39" i="56"/>
  <c r="BH39" i="56"/>
  <c r="BI39" i="56"/>
  <c r="C40" i="56"/>
  <c r="F40" i="56"/>
  <c r="K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Y40" i="56"/>
  <c r="BA40" i="56"/>
  <c r="BB40" i="56"/>
  <c r="BJ40" i="56"/>
  <c r="D41" i="56"/>
  <c r="F41" i="56"/>
  <c r="G41" i="56"/>
  <c r="L41" i="56"/>
  <c r="N41" i="56"/>
  <c r="O41" i="56"/>
  <c r="T41" i="56"/>
  <c r="V41" i="56"/>
  <c r="W41" i="56"/>
  <c r="AB41" i="56"/>
  <c r="AE41" i="56"/>
  <c r="AJ41" i="56"/>
  <c r="AL41" i="56"/>
  <c r="AM41" i="56"/>
  <c r="AR41" i="56"/>
  <c r="AT41" i="56"/>
  <c r="AU41" i="56"/>
  <c r="AZ41" i="56"/>
  <c r="BB41" i="56"/>
  <c r="BC41" i="56"/>
  <c r="BH41" i="56"/>
  <c r="BJ41" i="56"/>
  <c r="BK41" i="56"/>
  <c r="E42" i="56"/>
  <c r="H42" i="56"/>
  <c r="M42" i="56"/>
  <c r="P42" i="56"/>
  <c r="U42" i="56"/>
  <c r="W42" i="56"/>
  <c r="X42" i="56"/>
  <c r="AC42" i="56"/>
  <c r="AE42" i="56"/>
  <c r="AF42" i="56"/>
  <c r="AK42" i="56"/>
  <c r="AM42" i="56"/>
  <c r="AN42" i="56"/>
  <c r="AR42" i="56"/>
  <c r="AS42" i="56"/>
  <c r="AU42" i="56"/>
  <c r="AV42" i="56"/>
  <c r="BA42" i="56"/>
  <c r="BI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O43" i="56"/>
  <c r="AT43" i="56"/>
  <c r="AV43" i="56"/>
  <c r="AW43" i="56"/>
  <c r="BB43" i="56"/>
  <c r="BD43" i="56"/>
  <c r="BE43" i="56"/>
  <c r="BJ43" i="56"/>
  <c r="BM43" i="56"/>
  <c r="G44" i="56"/>
  <c r="I44" i="56"/>
  <c r="J44" i="56"/>
  <c r="O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F44" i="56"/>
  <c r="BK44" i="56"/>
  <c r="BN44" i="56"/>
  <c r="C45" i="56"/>
  <c r="H45" i="56"/>
  <c r="J45" i="56"/>
  <c r="K45" i="56"/>
  <c r="P45" i="56"/>
  <c r="R45" i="56"/>
  <c r="S45" i="56"/>
  <c r="X45" i="56"/>
  <c r="AA45" i="56"/>
  <c r="AB45" i="56"/>
  <c r="AF45" i="56"/>
  <c r="AI45" i="56"/>
  <c r="AN45" i="56"/>
  <c r="AP45" i="56"/>
  <c r="AQ45" i="56"/>
  <c r="AV45" i="56"/>
  <c r="AY45" i="56"/>
  <c r="BG45" i="56"/>
  <c r="D46" i="56"/>
  <c r="H46" i="56"/>
  <c r="I46" i="56"/>
  <c r="K46" i="56"/>
  <c r="L46" i="56"/>
  <c r="Q46" i="56"/>
  <c r="T46" i="56"/>
  <c r="AB46" i="56"/>
  <c r="AG46" i="56"/>
  <c r="AI46" i="56"/>
  <c r="AJ46" i="56"/>
  <c r="AO46" i="56"/>
  <c r="AQ46" i="56"/>
  <c r="AR46" i="56"/>
  <c r="AW46" i="56"/>
  <c r="AZ46" i="56"/>
  <c r="BE46" i="56"/>
  <c r="BM46" i="56"/>
  <c r="E47" i="56"/>
  <c r="J47" i="56"/>
  <c r="L47" i="56"/>
  <c r="M47" i="56"/>
  <c r="R47" i="56"/>
  <c r="T47" i="56"/>
  <c r="U47" i="56"/>
  <c r="V47" i="56"/>
  <c r="Z47" i="56"/>
  <c r="AB47" i="56"/>
  <c r="AC47" i="56"/>
  <c r="AH47" i="56"/>
  <c r="AJ47" i="56"/>
  <c r="AK47" i="56"/>
  <c r="AP47" i="56"/>
  <c r="AR47" i="56"/>
  <c r="AS47" i="56"/>
  <c r="AX47" i="56"/>
  <c r="AZ47" i="56"/>
  <c r="BF47" i="56"/>
  <c r="BI47" i="56"/>
  <c r="BN47" i="56"/>
  <c r="C48" i="56"/>
  <c r="E48" i="56"/>
  <c r="F48" i="56"/>
  <c r="K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Y48" i="56"/>
  <c r="BA48" i="56"/>
  <c r="BG48" i="56"/>
  <c r="BI48" i="56"/>
  <c r="BJ48" i="56"/>
  <c r="D49" i="56"/>
  <c r="F49" i="56"/>
  <c r="G49" i="56"/>
  <c r="L49" i="56"/>
  <c r="O49" i="56"/>
  <c r="T49" i="56"/>
  <c r="V49" i="56"/>
  <c r="W49" i="56"/>
  <c r="AB49" i="56"/>
  <c r="AD49" i="56"/>
  <c r="AE49" i="56"/>
  <c r="AJ49" i="56"/>
  <c r="AL49" i="56"/>
  <c r="AM49" i="56"/>
  <c r="AQ49" i="56"/>
  <c r="AR49" i="56"/>
  <c r="AU49" i="56"/>
  <c r="AZ49" i="56"/>
  <c r="BB49" i="56"/>
  <c r="BC49" i="56"/>
  <c r="BH49" i="56"/>
  <c r="BK49" i="56"/>
  <c r="E50" i="56"/>
  <c r="G50" i="56"/>
  <c r="H50" i="56"/>
  <c r="M50" i="56"/>
  <c r="P50" i="56"/>
  <c r="U50" i="56"/>
  <c r="W50" i="56"/>
  <c r="X50" i="56"/>
  <c r="AC50" i="56"/>
  <c r="AF50" i="56"/>
  <c r="AK50" i="56"/>
  <c r="AN50" i="56"/>
  <c r="AS50" i="56"/>
  <c r="AV50" i="56"/>
  <c r="BA50" i="56"/>
  <c r="BD50" i="56"/>
  <c r="BL50" i="56"/>
  <c r="F51" i="56"/>
  <c r="H51" i="56"/>
  <c r="I51" i="56"/>
  <c r="N51" i="56"/>
  <c r="P51" i="56"/>
  <c r="Q51" i="56"/>
  <c r="V51" i="56"/>
  <c r="X51" i="56"/>
  <c r="AC51" i="56"/>
  <c r="AD51" i="56"/>
  <c r="AF51" i="56"/>
  <c r="AG51" i="56"/>
  <c r="AL51" i="56"/>
  <c r="AN51" i="56"/>
  <c r="AO51" i="56"/>
  <c r="AT51" i="56"/>
  <c r="AW51" i="56"/>
  <c r="BB51" i="56"/>
  <c r="BJ51" i="56"/>
  <c r="G52" i="56"/>
  <c r="J52" i="56"/>
  <c r="O52" i="56"/>
  <c r="R52" i="56"/>
  <c r="W52" i="56"/>
  <c r="Z52" i="56"/>
  <c r="AE52" i="56"/>
  <c r="AH52" i="56"/>
  <c r="AM52" i="56"/>
  <c r="AP52" i="56"/>
  <c r="AU52" i="56"/>
  <c r="AW52" i="56"/>
  <c r="AX52" i="56"/>
  <c r="BC52" i="56"/>
  <c r="BE52" i="56"/>
  <c r="BF52" i="56"/>
  <c r="BK52" i="56"/>
  <c r="BM52" i="56"/>
  <c r="BN52" i="56"/>
  <c r="C53" i="56"/>
  <c r="H53" i="56"/>
  <c r="K53" i="56"/>
  <c r="P53" i="56"/>
  <c r="S53" i="56"/>
  <c r="T53" i="56"/>
  <c r="X53" i="56"/>
  <c r="Z53" i="56"/>
  <c r="AA53" i="56"/>
  <c r="AF53" i="56"/>
  <c r="AH53" i="56"/>
  <c r="AI53" i="56"/>
  <c r="AN53" i="56"/>
  <c r="AQ53" i="56"/>
  <c r="AY53" i="56"/>
  <c r="BD53" i="56"/>
  <c r="BG53" i="56"/>
  <c r="BL53" i="56"/>
  <c r="C54" i="56"/>
  <c r="D54" i="56"/>
  <c r="I54" i="56"/>
  <c r="K54" i="56"/>
  <c r="L54" i="56"/>
  <c r="Q54" i="56"/>
  <c r="S54" i="56"/>
  <c r="T54" i="56"/>
  <c r="Y54" i="56"/>
  <c r="AA54" i="56"/>
  <c r="AB54" i="56"/>
  <c r="AG54" i="56"/>
  <c r="AJ54" i="56"/>
  <c r="AQ54" i="56"/>
  <c r="AR54" i="56"/>
  <c r="AW54" i="56"/>
  <c r="AY54" i="56"/>
  <c r="AZ54" i="56"/>
  <c r="BH54" i="56"/>
  <c r="D55" i="56"/>
  <c r="E55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X55" i="56"/>
  <c r="AZ55" i="56"/>
  <c r="BA55" i="56"/>
  <c r="BF55" i="56"/>
  <c r="BH55" i="56"/>
  <c r="BN55" i="56"/>
  <c r="C56" i="56"/>
  <c r="E56" i="56"/>
  <c r="F56" i="56"/>
  <c r="K56" i="56"/>
  <c r="M56" i="56"/>
  <c r="N56" i="56"/>
  <c r="R56" i="56"/>
  <c r="S56" i="56"/>
  <c r="V56" i="56"/>
  <c r="AC56" i="56"/>
  <c r="AD56" i="56"/>
  <c r="AI56" i="56"/>
  <c r="AL56" i="56"/>
  <c r="AQ56" i="56"/>
  <c r="AT56" i="56"/>
  <c r="AY56" i="56"/>
  <c r="BB56" i="56"/>
  <c r="BG56" i="56"/>
  <c r="BJ56" i="56"/>
  <c r="D57" i="56"/>
  <c r="F57" i="56"/>
  <c r="G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U57" i="56"/>
  <c r="AZ57" i="56"/>
  <c r="BC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F58" i="56"/>
  <c r="AM58" i="56"/>
  <c r="AN58" i="56"/>
  <c r="AO58" i="56"/>
  <c r="AS58" i="56"/>
  <c r="AV58" i="56"/>
  <c r="BA58" i="56"/>
  <c r="D21" i="56"/>
  <c r="K21" i="56"/>
  <c r="L21" i="56"/>
  <c r="T21" i="56"/>
  <c r="AB21" i="56"/>
  <c r="AI21" i="56"/>
  <c r="AR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AB70" i="56" s="1"/>
  <c r="D70" i="55"/>
  <c r="D64" i="56"/>
  <c r="D70" i="56" s="1"/>
  <c r="BC79" i="55"/>
  <c r="BS79" i="55"/>
  <c r="AR70" i="55"/>
  <c r="AR63" i="56"/>
  <c r="BT79" i="55"/>
  <c r="BT72" i="56"/>
  <c r="BT79" i="56" s="1"/>
  <c r="BK74" i="56"/>
  <c r="BK79" i="56" s="1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BB59" i="56" s="1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D21" i="56"/>
  <c r="BD59" i="56" s="1"/>
  <c r="BJ70" i="55"/>
  <c r="BI63" i="56"/>
  <c r="BI70" i="56" s="1"/>
  <c r="BJ79" i="55"/>
  <c r="BC59" i="56"/>
  <c r="AU59" i="56"/>
  <c r="AU70" i="56"/>
  <c r="BC70" i="56"/>
  <c r="AZ79" i="56"/>
  <c r="BA79" i="56"/>
  <c r="AW70" i="56"/>
  <c r="AU72" i="56"/>
  <c r="AY59" i="55"/>
  <c r="AV70" i="55"/>
  <c r="BA79" i="55"/>
  <c r="BA21" i="56"/>
  <c r="BA59" i="56" s="1"/>
  <c r="AZ22" i="56"/>
  <c r="AY63" i="56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AY70" i="56" l="1"/>
  <c r="BL59" i="56"/>
  <c r="BL60" i="56" s="1"/>
  <c r="H59" i="56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<sst xmlns="http://schemas.openxmlformats.org/spreadsheetml/2006/main" count="1930" uniqueCount="598">
  <si>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</si>
  <si>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</si>
  <si>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</si>
  <si>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</si>
  <si>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</si>
  <si>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</si>
  <si>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</si>
  <si>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</si>
  <si>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</si>
  <si>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</si>
  <si>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</si>
  <si>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</si>
  <si>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</si>
  <si>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</si>
  <si>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</si>
  <si>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</si>
  <si>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</si>
  <si>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</si>
  <si>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</si>
  <si>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</si>
  <si>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</si>
  <si>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</si>
  <si>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</si>
  <si>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</si>
  <si>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</si>
  <si>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</si>
  <si>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</si>
  <si>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</si>
  <si>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</si>
  <si>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</si>
  <si>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</si>
  <si>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</si>
  <si>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</si>
  <si>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</si>
  <si>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</si>
  <si>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</si>
  <si>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</si>
  <si>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</si>
  <si>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</si>
  <si>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</si>
  <si>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</si>
  <si>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</si>
  <si>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</si>
  <si>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</si>
  <si>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</si>
  <si>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</si>
  <si>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</si>
  <si>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</si>
  <si>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</si>
  <si>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</si>
  <si>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</si>
  <si>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</si>
  <si>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</si>
  <si>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</si>
  <si>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</si>
  <si>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</si>
  <si>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</si>
  <si>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</si>
  <si>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</si>
  <si>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</si>
  <si>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</si>
  <si>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</si>
  <si>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</si>
  <si>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</si>
  <si>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</si>
  <si>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</si>
  <si>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</si>
  <si>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</si>
  <si>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</si>
  <si>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</si>
  <si>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</si>
  <si>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</si>
  <si>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</si>
  <si>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</si>
  <si>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</si>
  <si>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</si>
  <si>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</si>
  <si>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</si>
  <si>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</si>
  <si>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</si>
  <si>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</si>
  <si>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</si>
  <si>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</si>
  <si>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</si>
  <si>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</si>
  <si>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</si>
  <si>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</si>
  <si>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</si>
  <si>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</si>
  <si>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</si>
  <si>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</si>
  <si>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</si>
  <si>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</si>
  <si>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</si>
  <si>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</si>
  <si>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</si>
  <si>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</si>
  <si>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</si>
  <si>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</si>
  <si>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</si>
  <si>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</si>
  <si>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</si>
  <si>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</si>
  <si>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</si>
  <si>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</si>
  <si>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</si>
  <si>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</si>
  <si>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</si>
  <si>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</si>
  <si>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</si>
  <si>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</si>
  <si>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</si>
  <si>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</si>
  <si>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</si>
  <si>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</si>
  <si>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</si>
  <si>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</si>
  <si>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</si>
  <si>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</si>
  <si>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</si>
  <si>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</si>
  <si>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</si>
  <si>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</si>
  <si>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</si>
  <si>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</si>
  <si>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</si>
  <si>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</si>
  <si>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</si>
  <si>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</si>
  <si>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</si>
  <si>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</si>
  <si>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</si>
  <si>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</si>
  <si>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</si>
  <si>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</si>
  <si>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</si>
  <si>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</si>
  <si>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</si>
  <si>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</si>
  <si>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</si>
  <si>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</si>
  <si>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</si>
  <si>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</si>
  <si>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</si>
  <si>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</si>
  <si>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</si>
  <si>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</si>
  <si>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</si>
  <si>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</si>
  <si>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</si>
  <si>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</si>
  <si>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</si>
  <si>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</si>
  <si>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</si>
  <si>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</si>
  <si>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</si>
  <si>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</si>
  <si>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</si>
  <si>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</si>
  <si>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</si>
  <si>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</si>
  <si>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</si>
  <si>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</si>
  <si>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</si>
  <si>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</si>
  <si>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</si>
  <si>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</si>
  <si>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</si>
  <si>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</si>
  <si>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</si>
  <si>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</si>
  <si>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</si>
  <si>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</si>
  <si>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</si>
  <si>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</si>
  <si>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</si>
  <si>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</si>
  <si>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</si>
  <si>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</si>
  <si>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</si>
  <si>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</si>
  <si>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</si>
  <si>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</si>
  <si>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</si>
  <si>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</si>
  <si>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</si>
  <si>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</si>
  <si>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</si>
  <si>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</si>
  <si>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</si>
  <si>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</si>
  <si>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</si>
  <si>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</si>
  <si>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</si>
  <si>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</si>
  <si>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</si>
  <si>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</si>
  <si>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</si>
  <si>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</si>
  <si>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</si>
  <si>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</si>
  <si>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</si>
  <si>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</si>
  <si>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</si>
  <si>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</si>
  <si>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</si>
  <si>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</si>
  <si>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</si>
  <si>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</si>
  <si>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</si>
  <si>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</si>
  <si>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</si>
  <si>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</si>
  <si>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</si>
  <si>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</si>
  <si>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</si>
  <si>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</si>
  <si>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</si>
  <si>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</si>
  <si>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</si>
  <si>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</si>
  <si>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</si>
  <si>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</si>
  <si>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</si>
  <si>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</si>
  <si>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</si>
  <si>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</si>
  <si>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</si>
  <si>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</si>
  <si>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</si>
  <si>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</si>
  <si>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</si>
  <si>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</si>
  <si>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</si>
  <si>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</si>
  <si>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</si>
  <si>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</si>
  <si>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</si>
  <si>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</si>
  <si>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</si>
  <si>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</si>
  <si>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</si>
  <si>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</si>
  <si>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</si>
  <si>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</si>
  <si>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</si>
  <si>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</si>
  <si>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</si>
  <si>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</si>
  <si>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</si>
  <si>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</si>
  <si>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</si>
  <si>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</si>
  <si>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</si>
  <si>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</si>
  <si>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</si>
  <si>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</si>
  <si>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</si>
  <si>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</si>
  <si>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</si>
  <si>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</si>
  <si>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</si>
  <si>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</si>
  <si>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</si>
  <si>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</si>
  <si>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</si>
  <si>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</si>
  <si>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</si>
  <si>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</si>
  <si>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</si>
  <si>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</si>
  <si>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</si>
  <si>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</si>
  <si>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</si>
  <si>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</si>
  <si>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</si>
  <si>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</si>
  <si>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</si>
  <si>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</si>
  <si>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</si>
  <si>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</si>
  <si>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</si>
  <si>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</si>
  <si>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</si>
  <si>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</si>
  <si>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</si>
  <si>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</si>
  <si>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</si>
  <si>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</si>
  <si>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</si>
  <si>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</si>
  <si>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</si>
  <si>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</si>
  <si>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</si>
  <si>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</si>
  <si>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</si>
  <si>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</si>
  <si>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</si>
  <si>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</si>
  <si>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</si>
  <si>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</si>
  <si>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</si>
  <si>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</si>
  <si>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</si>
  <si>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</si>
  <si>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</si>
  <si>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</si>
  <si>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</si>
  <si>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</si>
  <si>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</si>
  <si>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</si>
  <si>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</si>
  <si>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</si>
  <si>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</si>
  <si>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</si>
  <si>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</si>
  <si>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</si>
  <si>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</si>
  <si>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</si>
  <si>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</si>
  <si>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</si>
  <si>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</si>
  <si>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</si>
  <si>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</si>
  <si>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</si>
  <si>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</si>
  <si>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</si>
  <si>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</si>
  <si>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</si>
  <si>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</si>
  <si>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</si>
  <si>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</si>
  <si>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</si>
  <si>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</si>
  <si>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</si>
  <si>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</si>
  <si>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</si>
  <si>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</si>
  <si>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</si>
  <si>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</si>
  <si>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</si>
  <si>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</si>
  <si>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</si>
  <si>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</si>
  <si>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</si>
  <si>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</si>
  <si>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</si>
  <si>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</si>
  <si>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</si>
  <si>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</si>
  <si>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</si>
  <si>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</si>
  <si>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</si>
  <si>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</si>
  <si>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</si>
  <si>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</si>
  <si>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</si>
  <si>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</si>
  <si>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</si>
  <si>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</si>
  <si>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</si>
  <si>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</si>
  <si>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</si>
  <si>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</si>
  <si>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</si>
  <si>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</si>
  <si>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</si>
  <si>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</si>
  <si>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</si>
  <si>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</si>
  <si>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</si>
  <si>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</si>
  <si>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</si>
  <si>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</si>
  <si>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</si>
  <si>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</si>
  <si>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</si>
  <si>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</si>
  <si>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</si>
  <si>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</si>
  <si>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</si>
  <si>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</si>
  <si>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</si>
  <si>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</si>
  <si>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</si>
  <si>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</si>
  <si>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</si>
  <si>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</si>
  <si>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</si>
  <si>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</si>
  <si>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</si>
  <si>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</si>
  <si>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</si>
  <si>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</si>
  <si>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</si>
  <si>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</si>
  <si>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</si>
  <si>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</si>
  <si>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</si>
  <si>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</si>
  <si>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</si>
  <si>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</si>
  <si>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</si>
  <si>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</si>
  <si>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</si>
  <si>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</si>
  <si>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</si>
  <si>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</si>
  <si>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</si>
  <si>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</si>
  <si>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</si>
  <si>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</si>
  <si>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</si>
  <si>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</si>
  <si>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</si>
  <si>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</si>
  <si>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</si>
  <si>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</si>
  <si>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</si>
  <si>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</si>
  <si>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</si>
  <si>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</si>
  <si>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</si>
  <si>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</si>
  <si>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</si>
  <si>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</si>
  <si>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</si>
  <si>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</si>
  <si>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</si>
  <si>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</si>
  <si>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</si>
  <si>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</si>
  <si>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</si>
  <si>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</si>
  <si>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</si>
  <si>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</si>
  <si>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</si>
  <si>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</si>
  <si>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</si>
  <si>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</si>
  <si>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</si>
  <si>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</si>
  <si>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</si>
  <si>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</si>
  <si>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</si>
  <si>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</si>
  <si>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</si>
  <si>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</si>
  <si>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</si>
  <si>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</si>
  <si>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</si>
  <si>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</si>
  <si>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</si>
  <si>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</si>
  <si>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</si>
  <si>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</si>
  <si>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</si>
  <si>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</si>
  <si>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</si>
  <si>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</si>
  <si>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</si>
  <si>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</si>
  <si>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</si>
  <si>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</si>
  <si>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</si>
  <si>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</si>
  <si>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</si>
  <si>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</si>
  <si>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</si>
  <si>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</si>
  <si>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</si>
  <si>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</si>
  <si>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</si>
  <si>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</si>
  <si>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</si>
  <si>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</si>
  <si>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</si>
  <si>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</si>
  <si>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</si>
  <si>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</si>
  <si>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</si>
  <si>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</si>
  <si>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</si>
  <si>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</si>
  <si>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</si>
  <si>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</si>
  <si>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</si>
  <si>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</si>
  <si>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</si>
  <si>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</si>
  <si>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</si>
  <si>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</si>
  <si>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</si>
  <si>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</si>
  <si>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</si>
  <si>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</si>
  <si>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</si>
  <si>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</si>
  <si>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</si>
  <si>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</si>
  <si>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</si>
  <si>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</si>
  <si>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</si>
  <si>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</si>
  <si>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</si>
  <si>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</si>
  <si>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</si>
  <si>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</si>
  <si>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</si>
  <si>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</si>
  <si>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</si>
  <si>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</si>
  <si>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</si>
  <si>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</si>
  <si>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</si>
  <si>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</si>
  <si>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</si>
  <si>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</si>
  <si>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</si>
  <si>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WMMSGE</t>
  </si>
  <si>
    <t>Mercer Cash Fund - Cash Units</t>
  </si>
  <si>
    <t>Mercer Australian Inflation Plus Fund</t>
  </si>
  <si>
    <t>Mercer Passive Australian Listed Property Fund</t>
  </si>
  <si>
    <t>MIF Active Overseas Shares</t>
  </si>
  <si>
    <t>Mercer Australian Small Companies Fund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</si>
  <si>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</si>
  <si>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</si>
  <si>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</si>
  <si>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</si>
  <si>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</si>
  <si>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</si>
  <si>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Diversified Growth Fund</t>
  </si>
  <si>
    <t>MIF Direct Property</t>
  </si>
  <si>
    <t>Mercer Emerging Markets Shares Fund</t>
  </si>
  <si>
    <t>MIF Enhanced Passive Overseas Shares</t>
  </si>
  <si>
    <t>Mercer Global Enhanced Low Volatility Shares Fund</t>
  </si>
  <si>
    <t>MIF Global Unlisted Infra 2</t>
  </si>
  <si>
    <t>Mercer Passive Australian Shares Fund</t>
  </si>
  <si>
    <t>Mercer Passive Emerging Markets Share Fund</t>
  </si>
  <si>
    <t>Mercer Passive Global Listed Infrastructure Fund</t>
  </si>
  <si>
    <t>Mercer Passive Global Listed Property Fund</t>
  </si>
  <si>
    <t>Mercer Passive International Shares Fund</t>
  </si>
  <si>
    <t>Mercer Dublin Socially Responsible Global Shares Fund - Notional Units</t>
  </si>
  <si>
    <t>Mercer Australian Direct Property Fund</t>
  </si>
  <si>
    <t>Mercer Diversified Shares Fund</t>
  </si>
  <si>
    <t>Mercer High Growth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</si>
  <si>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</si>
  <si>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</si>
  <si>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</si>
  <si>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</si>
  <si>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</si>
  <si>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</si>
  <si>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</si>
  <si>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</si>
  <si>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Conservative Growth Fund - Enhanced Passive Units</t>
  </si>
  <si>
    <t>Mercer CFS Property Fund</t>
  </si>
  <si>
    <t>Mercer Growth Fund - Enhanced Passive Units</t>
  </si>
  <si>
    <t>Mercer Moderate Growth Fund - Enhanced Passive Units</t>
  </si>
  <si>
    <t>Mercer Australian Shares Fund</t>
  </si>
  <si>
    <t>Mercer Australian Shares Plus Fund</t>
  </si>
  <si>
    <t>Mercer Conservative Growth Fund</t>
  </si>
  <si>
    <t>Mercer Growth Fund</t>
  </si>
  <si>
    <t>Mercer Moderate Growth Fund</t>
  </si>
  <si>
    <t>ASLGGS</t>
  </si>
  <si>
    <t>WMMPOI</t>
  </si>
  <si>
    <t>LGIM Global Sovereign Bond (Mandate) - Notional Unit</t>
  </si>
  <si>
    <t>Mercer Global Unlisted Infrastructure Fund</t>
  </si>
  <si>
    <t>Mercer International Shares Fund</t>
  </si>
  <si>
    <t>Mercer Australian Sovereign Bond Fund - Class 1</t>
  </si>
  <si>
    <t>Mercer Australian Sovereign Bond Fund - Enhanced Index</t>
  </si>
  <si>
    <t>Mercer Conservative Growth Overlay Fund</t>
  </si>
  <si>
    <t>Mercer Emerging Markets Debt Fund</t>
  </si>
  <si>
    <t>Mercer Global Absolute Return Bond Fund</t>
  </si>
  <si>
    <t>Mercer Global Credit Fund</t>
  </si>
  <si>
    <t>Mercer Global High Yield Bond Fund</t>
  </si>
  <si>
    <t>Mercer Global Listed Infrastructure Fund</t>
  </si>
  <si>
    <t>Mercer Global Listed Property Fund</t>
  </si>
  <si>
    <t>Mercer Growth Overlay Fund</t>
  </si>
  <si>
    <t>Mercer Global Private Debt Fund</t>
  </si>
  <si>
    <t>Mercer Global Sovereign Bond Fund - Class 1</t>
  </si>
  <si>
    <t>Mercer Global Sovereign Bond Fund - Passive Units</t>
  </si>
  <si>
    <t>MIF Global Unlisted Infrastructure</t>
  </si>
  <si>
    <t>MIF Global Unlisted Infra 3</t>
  </si>
  <si>
    <t>Mercer High Growth Overlay Fund</t>
  </si>
  <si>
    <t>Mercer Hedged International Shares Fund</t>
  </si>
  <si>
    <t>MIF Hedged Overseas Shares</t>
  </si>
  <si>
    <t>Mercer Moderate Growth Overlay Fund</t>
  </si>
  <si>
    <t>Mercer Global Small Companies Shares Fund</t>
  </si>
  <si>
    <t>MIF Natural Resources</t>
  </si>
  <si>
    <t>Mercer Passive Hedged International Shares Fund</t>
  </si>
  <si>
    <t>Mercer Socially Responsible Global Shares Fund - Unhedged Units</t>
  </si>
  <si>
    <t>Mercer Socially Responsible Global Shares Fund - Hedged Units</t>
  </si>
  <si>
    <t>Mercer Socially Responsible Australian Shares Fund</t>
  </si>
  <si>
    <t>WMAXAE</t>
  </si>
  <si>
    <t>Ausbil Dexia Core Australian Shares</t>
  </si>
  <si>
    <t>Mercer Smartpath Fund 1944-1948</t>
  </si>
  <si>
    <t>Mercer Smartpath Fund 1949-1953</t>
  </si>
  <si>
    <t>1/10/2020 - 31/12/2020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</si>
</sst>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topLeftCell="BL1" zoomScale="80" zoomScaleNormal="80" workbookViewId="0">
      <selection activeCell="C2" sqref="C2:BX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563</v>
      </c>
      <c r="G2" s="4" t="s">
        <v>225</v>
      </c>
      <c r="H2" s="4" t="s">
        <v>205</v>
      </c>
      <c r="I2" s="4" t="s">
        <v>140</v>
      </c>
      <c r="J2" s="4" t="s">
        <v>158</v>
      </c>
      <c r="K2" s="4" t="s">
        <v>129</v>
      </c>
      <c r="L2" s="4" t="s">
        <v>141</v>
      </c>
      <c r="M2" s="4" t="s">
        <v>142</v>
      </c>
      <c r="N2" s="4" t="s">
        <v>125</v>
      </c>
      <c r="O2" s="4" t="s">
        <v>135</v>
      </c>
      <c r="P2" s="4" t="s">
        <v>143</v>
      </c>
      <c r="Q2" s="4" t="s">
        <v>124</v>
      </c>
      <c r="R2" s="4" t="s">
        <v>517</v>
      </c>
      <c r="S2" s="4" t="s">
        <v>518</v>
      </c>
      <c r="T2" s="4" t="s">
        <v>126</v>
      </c>
      <c r="U2" s="4" t="s">
        <v>127</v>
      </c>
      <c r="V2" s="4" t="s">
        <v>144</v>
      </c>
      <c r="W2" s="4" t="s">
        <v>593</v>
      </c>
      <c r="X2" s="4" t="s">
        <v>145</v>
      </c>
      <c r="Y2" s="4" t="s">
        <v>472</v>
      </c>
      <c r="Z2" s="4" t="s">
        <v>138</v>
      </c>
      <c r="AA2" s="4" t="s">
        <v>146</v>
      </c>
      <c r="AB2" s="4" t="s">
        <v>130</v>
      </c>
      <c r="AC2" s="4" t="s">
        <v>139</v>
      </c>
      <c r="AD2" s="4" t="s">
        <v>217</v>
      </c>
      <c r="AE2" s="4" t="s">
        <v>128</v>
      </c>
      <c r="AF2" s="4" t="s">
        <v>147</v>
      </c>
      <c r="AG2" s="4" t="s">
        <v>221</v>
      </c>
      <c r="AH2" s="4" t="s">
        <v>203</v>
      </c>
      <c r="AI2" s="4" t="s">
        <v>148</v>
      </c>
      <c r="AJ2" s="4" t="s">
        <v>263</v>
      </c>
      <c r="AK2" s="4" t="s">
        <v>149</v>
      </c>
      <c r="AL2" s="4" t="s">
        <v>564</v>
      </c>
      <c r="AM2" s="4" t="s">
        <v>480</v>
      </c>
      <c r="AN2" s="4" t="s">
        <v>481</v>
      </c>
      <c r="AO2" s="4" t="s">
        <v>482</v>
      </c>
      <c r="AP2" s="4" t="s">
        <v>150</v>
      </c>
      <c r="AQ2" s="4" t="s">
        <v>208</v>
      </c>
      <c r="AR2" s="4" t="s">
        <v>484</v>
      </c>
      <c r="AS2" s="4" t="s">
        <v>151</v>
      </c>
      <c r="AT2" s="4" t="s">
        <v>136</v>
      </c>
      <c r="AU2" s="4" t="s">
        <v>483</v>
      </c>
      <c r="AV2" s="4" t="s">
        <v>131</v>
      </c>
      <c r="AW2" s="4" t="s">
        <v>152</v>
      </c>
      <c r="AX2" s="4" t="s">
        <v>235</v>
      </c>
      <c r="AY2" s="4" t="s">
        <v>237</v>
      </c>
      <c r="AZ2" s="4" t="s">
        <v>137</v>
      </c>
      <c r="BA2" s="4" t="s">
        <v>153</v>
      </c>
      <c r="BB2" s="4" t="s">
        <v>154</v>
      </c>
      <c r="BC2" s="4" t="s">
        <v>519</v>
      </c>
      <c r="BD2" s="4" t="s">
        <v>155</v>
      </c>
      <c r="BE2" s="4" t="s">
        <v>297</v>
      </c>
      <c r="BF2" s="4" t="s">
        <v>232</v>
      </c>
      <c r="BG2" s="4" t="s">
        <v>171</v>
      </c>
      <c r="BH2" s="4" t="s">
        <v>173</v>
      </c>
      <c r="BI2" s="4" t="s">
        <v>185</v>
      </c>
      <c r="BJ2" s="4" t="s">
        <v>179</v>
      </c>
      <c r="BK2" s="4" t="s">
        <v>181</v>
      </c>
      <c r="BL2" s="4" t="s">
        <v>194</v>
      </c>
      <c r="BM2" s="4" t="s">
        <v>188</v>
      </c>
      <c r="BN2" s="4" t="s">
        <v>190</v>
      </c>
      <c r="BO2" s="4" t="s">
        <v>242</v>
      </c>
      <c r="BP2" s="4" t="s">
        <v>244</v>
      </c>
      <c r="BQ2" s="4" t="s">
        <v>246</v>
      </c>
      <c r="BR2" s="4" t="s">
        <v>248</v>
      </c>
      <c r="BS2" s="4" t="s">
        <v>250</v>
      </c>
      <c r="BT2" s="4" t="s">
        <v>252</v>
      </c>
      <c r="BU2" s="4" t="s">
        <v>254</v>
      </c>
      <c r="BV2" s="4" t="s">
        <v>256</v>
      </c>
      <c r="BW2" s="4" t="s">
        <v>258</v>
      </c>
      <c r="BX2" s="4" t="s">
        <v>260</v>
      </c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62" x14ac:dyDescent="0.35">
      <c r="A3" s="5" t="s">
        <v>2</v>
      </c>
      <c r="B3" s="6"/>
      <c r="C3" s="7" t="s">
        <v>543</v>
      </c>
      <c r="D3" s="7" t="s">
        <v>558</v>
      </c>
      <c r="E3" s="7" t="s">
        <v>559</v>
      </c>
      <c r="F3" s="7" t="s">
        <v>565</v>
      </c>
      <c r="G3" s="7" t="s">
        <v>566</v>
      </c>
      <c r="H3" s="7" t="s">
        <v>567</v>
      </c>
      <c r="I3" s="7" t="s">
        <v>521</v>
      </c>
      <c r="J3" s="7" t="s">
        <v>522</v>
      </c>
      <c r="K3" s="7" t="s">
        <v>523</v>
      </c>
      <c r="L3" s="7" t="s">
        <v>568</v>
      </c>
      <c r="M3" s="7" t="s">
        <v>569</v>
      </c>
      <c r="N3" s="7" t="s">
        <v>524</v>
      </c>
      <c r="O3" s="7" t="s">
        <v>525</v>
      </c>
      <c r="P3" s="7" t="s">
        <v>526</v>
      </c>
      <c r="Q3" s="7" t="s">
        <v>520</v>
      </c>
      <c r="R3" s="7" t="s">
        <v>527</v>
      </c>
      <c r="S3" s="7" t="s">
        <v>528</v>
      </c>
      <c r="T3" s="7" t="s">
        <v>529</v>
      </c>
      <c r="U3" s="7" t="s">
        <v>530</v>
      </c>
      <c r="V3" s="7" t="s">
        <v>570</v>
      </c>
      <c r="W3" s="7" t="s">
        <v>594</v>
      </c>
      <c r="X3" s="7" t="s">
        <v>531</v>
      </c>
      <c r="Y3" s="7" t="s">
        <v>532</v>
      </c>
      <c r="Z3" s="7" t="s">
        <v>571</v>
      </c>
      <c r="AA3" s="7" t="s">
        <v>533</v>
      </c>
      <c r="AB3" s="7" t="s">
        <v>534</v>
      </c>
      <c r="AC3" s="7" t="s">
        <v>572</v>
      </c>
      <c r="AD3" s="7" t="s">
        <v>573</v>
      </c>
      <c r="AE3" s="7" t="s">
        <v>535</v>
      </c>
      <c r="AF3" s="7" t="s">
        <v>574</v>
      </c>
      <c r="AG3" s="7" t="s">
        <v>575</v>
      </c>
      <c r="AH3" s="7" t="s">
        <v>576</v>
      </c>
      <c r="AI3" s="7" t="s">
        <v>577</v>
      </c>
      <c r="AJ3" s="7" t="s">
        <v>578</v>
      </c>
      <c r="AK3" s="7" t="s">
        <v>579</v>
      </c>
      <c r="AL3" s="7" t="s">
        <v>580</v>
      </c>
      <c r="AM3" s="7" t="s">
        <v>581</v>
      </c>
      <c r="AN3" s="7" t="s">
        <v>536</v>
      </c>
      <c r="AO3" s="7" t="s">
        <v>582</v>
      </c>
      <c r="AP3" s="7" t="s">
        <v>583</v>
      </c>
      <c r="AQ3" s="7" t="s">
        <v>584</v>
      </c>
      <c r="AR3" s="7" t="s">
        <v>585</v>
      </c>
      <c r="AS3" s="7" t="s">
        <v>586</v>
      </c>
      <c r="AT3" s="7" t="s">
        <v>587</v>
      </c>
      <c r="AU3" s="7" t="s">
        <v>588</v>
      </c>
      <c r="AV3" s="7" t="s">
        <v>537</v>
      </c>
      <c r="AW3" s="7" t="s">
        <v>538</v>
      </c>
      <c r="AX3" s="7" t="s">
        <v>539</v>
      </c>
      <c r="AY3" s="7" t="s">
        <v>540</v>
      </c>
      <c r="AZ3" s="7" t="s">
        <v>541</v>
      </c>
      <c r="BA3" s="7" t="s">
        <v>590</v>
      </c>
      <c r="BB3" s="7" t="s">
        <v>591</v>
      </c>
      <c r="BC3" s="7" t="s">
        <v>542</v>
      </c>
      <c r="BD3" s="7" t="s">
        <v>592</v>
      </c>
      <c r="BE3" s="7" t="s">
        <v>555</v>
      </c>
      <c r="BF3" s="7" t="s">
        <v>589</v>
      </c>
      <c r="BG3" s="7" t="s">
        <v>560</v>
      </c>
      <c r="BH3" s="7" t="s">
        <v>554</v>
      </c>
      <c r="BI3" s="7" t="s">
        <v>544</v>
      </c>
      <c r="BJ3" s="7" t="s">
        <v>561</v>
      </c>
      <c r="BK3" s="7" t="s">
        <v>556</v>
      </c>
      <c r="BL3" s="7" t="s">
        <v>545</v>
      </c>
      <c r="BM3" s="7" t="s">
        <v>562</v>
      </c>
      <c r="BN3" s="7" t="s">
        <v>557</v>
      </c>
      <c r="BO3" s="7" t="s">
        <v>595</v>
      </c>
      <c r="BP3" s="7" t="s">
        <v>596</v>
      </c>
      <c r="BQ3" s="7" t="s">
        <v>546</v>
      </c>
      <c r="BR3" s="7" t="s">
        <v>547</v>
      </c>
      <c r="BS3" s="7" t="s">
        <v>548</v>
      </c>
      <c r="BT3" s="7" t="s">
        <v>549</v>
      </c>
      <c r="BU3" s="7" t="s">
        <v>550</v>
      </c>
      <c r="BV3" s="7" t="s">
        <v>551</v>
      </c>
      <c r="BW3" s="7" t="s">
        <v>552</v>
      </c>
      <c r="BX3" s="7" t="s">
        <v>553</v>
      </c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 t="s">
        <v>515</v>
      </c>
      <c r="BW4" s="10" t="s">
        <v>515</v>
      </c>
      <c r="BX4" s="10" t="s">
        <v>515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44197</v>
      </c>
      <c r="D5" s="12">
        <v>44197</v>
      </c>
      <c r="E5" s="12">
        <v>44197</v>
      </c>
      <c r="F5" s="12">
        <v>44197</v>
      </c>
      <c r="G5" s="12">
        <v>44197</v>
      </c>
      <c r="H5" s="12">
        <v>44197</v>
      </c>
      <c r="I5" s="12">
        <v>44197</v>
      </c>
      <c r="J5" s="12">
        <v>44197</v>
      </c>
      <c r="K5" s="12">
        <v>44197</v>
      </c>
      <c r="L5" s="12">
        <v>44197</v>
      </c>
      <c r="M5" s="12">
        <v>44197</v>
      </c>
      <c r="N5" s="12">
        <v>44197</v>
      </c>
      <c r="O5" s="12">
        <v>44197</v>
      </c>
      <c r="P5" s="12">
        <v>44197</v>
      </c>
      <c r="Q5" s="12">
        <v>44197</v>
      </c>
      <c r="R5" s="12">
        <v>44197</v>
      </c>
      <c r="S5" s="12">
        <v>44197</v>
      </c>
      <c r="T5" s="12">
        <v>44197</v>
      </c>
      <c r="U5" s="12">
        <v>44197</v>
      </c>
      <c r="V5" s="12">
        <v>44197</v>
      </c>
      <c r="W5" s="12">
        <v>44197</v>
      </c>
      <c r="X5" s="12">
        <v>44197</v>
      </c>
      <c r="Y5" s="12">
        <v>44197</v>
      </c>
      <c r="Z5" s="12">
        <v>44197</v>
      </c>
      <c r="AA5" s="12">
        <v>44197</v>
      </c>
      <c r="AB5" s="12">
        <v>44197</v>
      </c>
      <c r="AC5" s="12">
        <v>44197</v>
      </c>
      <c r="AD5" s="12">
        <v>44197</v>
      </c>
      <c r="AE5" s="12">
        <v>44197</v>
      </c>
      <c r="AF5" s="12">
        <v>44166</v>
      </c>
      <c r="AG5" s="12">
        <v>44197</v>
      </c>
      <c r="AH5" s="12">
        <v>44197</v>
      </c>
      <c r="AI5" s="12">
        <v>44197</v>
      </c>
      <c r="AJ5" s="12">
        <v>44197</v>
      </c>
      <c r="AK5" s="12">
        <v>44197</v>
      </c>
      <c r="AL5" s="12">
        <v>44197</v>
      </c>
      <c r="AM5" s="12">
        <v>44197</v>
      </c>
      <c r="AN5" s="12">
        <v>44197</v>
      </c>
      <c r="AO5" s="12">
        <v>44197</v>
      </c>
      <c r="AP5" s="12">
        <v>44197</v>
      </c>
      <c r="AQ5" s="12">
        <v>44197</v>
      </c>
      <c r="AR5" s="12">
        <v>44197</v>
      </c>
      <c r="AS5" s="12">
        <v>44197</v>
      </c>
      <c r="AT5" s="12">
        <v>44197</v>
      </c>
      <c r="AU5" s="12">
        <v>44197</v>
      </c>
      <c r="AV5" s="12">
        <v>44197</v>
      </c>
      <c r="AW5" s="12">
        <v>44197</v>
      </c>
      <c r="AX5" s="12">
        <v>44197</v>
      </c>
      <c r="AY5" s="12">
        <v>44197</v>
      </c>
      <c r="AZ5" s="12">
        <v>44197</v>
      </c>
      <c r="BA5" s="12">
        <v>44197</v>
      </c>
      <c r="BB5" s="12">
        <v>44197</v>
      </c>
      <c r="BC5" s="12">
        <v>44197</v>
      </c>
      <c r="BD5" s="12">
        <v>44197</v>
      </c>
      <c r="BE5" s="12">
        <v>44197</v>
      </c>
      <c r="BF5" s="12">
        <v>44197</v>
      </c>
      <c r="BG5" s="12">
        <v>44197</v>
      </c>
      <c r="BH5" s="12">
        <v>44197</v>
      </c>
      <c r="BI5" s="12">
        <v>44197</v>
      </c>
      <c r="BJ5" s="12">
        <v>44197</v>
      </c>
      <c r="BK5" s="12">
        <v>44197</v>
      </c>
      <c r="BL5" s="12">
        <v>44197</v>
      </c>
      <c r="BM5" s="12">
        <v>44197</v>
      </c>
      <c r="BN5" s="12">
        <v>44197</v>
      </c>
      <c r="BO5" s="12">
        <v>44197</v>
      </c>
      <c r="BP5" s="12">
        <v>44197</v>
      </c>
      <c r="BQ5" s="12">
        <v>44197</v>
      </c>
      <c r="BR5" s="12">
        <v>44197</v>
      </c>
      <c r="BS5" s="12">
        <v>44197</v>
      </c>
      <c r="BT5" s="12">
        <v>44197</v>
      </c>
      <c r="BU5" s="12">
        <v>44197</v>
      </c>
      <c r="BV5" s="12">
        <v>44197</v>
      </c>
      <c r="BW5" s="12">
        <v>44197</v>
      </c>
      <c r="BX5" s="12">
        <v>44197</v>
      </c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44197</v>
      </c>
      <c r="D6" s="12">
        <v>44197</v>
      </c>
      <c r="E6" s="12">
        <v>44197</v>
      </c>
      <c r="F6" s="12">
        <v>44197</v>
      </c>
      <c r="G6" s="12">
        <v>44197</v>
      </c>
      <c r="H6" s="12">
        <v>44197</v>
      </c>
      <c r="I6" s="12">
        <v>44197</v>
      </c>
      <c r="J6" s="12">
        <v>44197</v>
      </c>
      <c r="K6" s="12">
        <v>44197</v>
      </c>
      <c r="L6" s="12">
        <v>44197</v>
      </c>
      <c r="M6" s="12">
        <v>44197</v>
      </c>
      <c r="N6" s="12">
        <v>44197</v>
      </c>
      <c r="O6" s="12">
        <v>44197</v>
      </c>
      <c r="P6" s="12">
        <v>44197</v>
      </c>
      <c r="Q6" s="12">
        <v>44197</v>
      </c>
      <c r="R6" s="12">
        <v>44197</v>
      </c>
      <c r="S6" s="12">
        <v>44197</v>
      </c>
      <c r="T6" s="12">
        <v>44197</v>
      </c>
      <c r="U6" s="12">
        <v>44197</v>
      </c>
      <c r="V6" s="12">
        <v>44197</v>
      </c>
      <c r="W6" s="12">
        <v>44197</v>
      </c>
      <c r="X6" s="12">
        <v>44197</v>
      </c>
      <c r="Y6" s="12">
        <v>44197</v>
      </c>
      <c r="Z6" s="12">
        <v>44197</v>
      </c>
      <c r="AA6" s="12">
        <v>44197</v>
      </c>
      <c r="AB6" s="12">
        <v>44197</v>
      </c>
      <c r="AC6" s="12">
        <v>44197</v>
      </c>
      <c r="AD6" s="12">
        <v>44197</v>
      </c>
      <c r="AE6" s="12">
        <v>44197</v>
      </c>
      <c r="AF6" s="12">
        <v>44166</v>
      </c>
      <c r="AG6" s="12">
        <v>44197</v>
      </c>
      <c r="AH6" s="12">
        <v>44197</v>
      </c>
      <c r="AI6" s="12">
        <v>44197</v>
      </c>
      <c r="AJ6" s="12">
        <v>44197</v>
      </c>
      <c r="AK6" s="12">
        <v>44197</v>
      </c>
      <c r="AL6" s="12">
        <v>44197</v>
      </c>
      <c r="AM6" s="12">
        <v>44197</v>
      </c>
      <c r="AN6" s="12">
        <v>44197</v>
      </c>
      <c r="AO6" s="12">
        <v>44197</v>
      </c>
      <c r="AP6" s="12">
        <v>44197</v>
      </c>
      <c r="AQ6" s="12">
        <v>44197</v>
      </c>
      <c r="AR6" s="12">
        <v>44197</v>
      </c>
      <c r="AS6" s="12">
        <v>44197</v>
      </c>
      <c r="AT6" s="12">
        <v>44197</v>
      </c>
      <c r="AU6" s="12">
        <v>44197</v>
      </c>
      <c r="AV6" s="12">
        <v>44197</v>
      </c>
      <c r="AW6" s="12">
        <v>44197</v>
      </c>
      <c r="AX6" s="12">
        <v>44197</v>
      </c>
      <c r="AY6" s="12">
        <v>44197</v>
      </c>
      <c r="AZ6" s="12">
        <v>44197</v>
      </c>
      <c r="BA6" s="12">
        <v>44197</v>
      </c>
      <c r="BB6" s="12">
        <v>44197</v>
      </c>
      <c r="BC6" s="12">
        <v>44197</v>
      </c>
      <c r="BD6" s="12">
        <v>44197</v>
      </c>
      <c r="BE6" s="12">
        <v>44197</v>
      </c>
      <c r="BF6" s="12">
        <v>44197</v>
      </c>
      <c r="BG6" s="12">
        <v>44197</v>
      </c>
      <c r="BH6" s="12">
        <v>44197</v>
      </c>
      <c r="BI6" s="12">
        <v>44197</v>
      </c>
      <c r="BJ6" s="12">
        <v>44197</v>
      </c>
      <c r="BK6" s="12">
        <v>44197</v>
      </c>
      <c r="BL6" s="12">
        <v>44197</v>
      </c>
      <c r="BM6" s="12">
        <v>44197</v>
      </c>
      <c r="BN6" s="12">
        <v>44197</v>
      </c>
      <c r="BO6" s="12">
        <v>44197</v>
      </c>
      <c r="BP6" s="12">
        <v>44197</v>
      </c>
      <c r="BQ6" s="12">
        <v>44197</v>
      </c>
      <c r="BR6" s="12">
        <v>44197</v>
      </c>
      <c r="BS6" s="12">
        <v>44197</v>
      </c>
      <c r="BT6" s="12">
        <v>44197</v>
      </c>
      <c r="BU6" s="12">
        <v>44197</v>
      </c>
      <c r="BV6" s="12">
        <v>44197</v>
      </c>
      <c r="BW6" s="12">
        <v>44197</v>
      </c>
      <c r="BX6" s="12">
        <v>44197</v>
      </c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>
        <v>44204</v>
      </c>
      <c r="D7" s="12">
        <v>44204</v>
      </c>
      <c r="E7" s="12">
        <v>44204</v>
      </c>
      <c r="F7" s="12">
        <v>44204</v>
      </c>
      <c r="G7" s="12">
        <v>44204</v>
      </c>
      <c r="H7" s="12">
        <v>44204</v>
      </c>
      <c r="I7" s="12">
        <v>44204</v>
      </c>
      <c r="J7" s="12">
        <v>44204</v>
      </c>
      <c r="K7" s="12">
        <v>44204</v>
      </c>
      <c r="L7" s="12">
        <v>44204</v>
      </c>
      <c r="M7" s="12">
        <v>44204</v>
      </c>
      <c r="N7" s="12">
        <v>44204</v>
      </c>
      <c r="O7" s="12">
        <v>44204</v>
      </c>
      <c r="P7" s="12"/>
      <c r="Q7" s="12">
        <v>44204</v>
      </c>
      <c r="R7" s="12">
        <v>44204</v>
      </c>
      <c r="S7" s="12">
        <v>44204</v>
      </c>
      <c r="T7" s="12">
        <v>44204</v>
      </c>
      <c r="U7" s="12">
        <v>44204</v>
      </c>
      <c r="V7" s="12">
        <v>44204</v>
      </c>
      <c r="W7" s="12">
        <v>44204</v>
      </c>
      <c r="X7" s="12">
        <v>44204</v>
      </c>
      <c r="Y7" s="12">
        <v>44204</v>
      </c>
      <c r="Z7" s="12">
        <v>44204</v>
      </c>
      <c r="AA7" s="12">
        <v>44204</v>
      </c>
      <c r="AB7" s="12">
        <v>44204</v>
      </c>
      <c r="AC7" s="12">
        <v>44204</v>
      </c>
      <c r="AD7" s="12">
        <v>44204</v>
      </c>
      <c r="AE7" s="12">
        <v>44204</v>
      </c>
      <c r="AF7" s="12">
        <v>44204</v>
      </c>
      <c r="AG7" s="12">
        <v>44204</v>
      </c>
      <c r="AH7" s="12">
        <v>44204</v>
      </c>
      <c r="AI7" s="12">
        <v>44204</v>
      </c>
      <c r="AJ7" s="12">
        <v>44204</v>
      </c>
      <c r="AK7" s="12">
        <v>44204</v>
      </c>
      <c r="AL7" s="12">
        <v>44204</v>
      </c>
      <c r="AM7" s="12">
        <v>44204</v>
      </c>
      <c r="AN7" s="12">
        <v>44204</v>
      </c>
      <c r="AO7" s="12">
        <v>44204</v>
      </c>
      <c r="AP7" s="12">
        <v>44204</v>
      </c>
      <c r="AQ7" s="12">
        <v>44204</v>
      </c>
      <c r="AR7" s="12">
        <v>44204</v>
      </c>
      <c r="AS7" s="12">
        <v>44204</v>
      </c>
      <c r="AT7" s="12">
        <v>44204</v>
      </c>
      <c r="AU7" s="12">
        <v>44204</v>
      </c>
      <c r="AV7" s="12">
        <v>44204</v>
      </c>
      <c r="AW7" s="12">
        <v>44204</v>
      </c>
      <c r="AX7" s="12">
        <v>44204</v>
      </c>
      <c r="AY7" s="12">
        <v>44204</v>
      </c>
      <c r="AZ7" s="12">
        <v>44204</v>
      </c>
      <c r="BA7" s="12">
        <v>44204</v>
      </c>
      <c r="BB7" s="12">
        <v>44204</v>
      </c>
      <c r="BC7" s="12">
        <v>44204</v>
      </c>
      <c r="BD7" s="12">
        <v>44204</v>
      </c>
      <c r="BE7" s="12">
        <v>44204</v>
      </c>
      <c r="BF7" s="12">
        <v>44204</v>
      </c>
      <c r="BG7" s="12">
        <v>44204</v>
      </c>
      <c r="BH7" s="12">
        <v>44204</v>
      </c>
      <c r="BI7" s="12">
        <v>44204</v>
      </c>
      <c r="BJ7" s="12">
        <v>44204</v>
      </c>
      <c r="BK7" s="12">
        <v>44204</v>
      </c>
      <c r="BL7" s="12">
        <v>44204</v>
      </c>
      <c r="BM7" s="12">
        <v>44204</v>
      </c>
      <c r="BN7" s="12">
        <v>44204</v>
      </c>
      <c r="BO7" s="12">
        <v>44204</v>
      </c>
      <c r="BP7" s="12">
        <v>44204</v>
      </c>
      <c r="BQ7" s="12">
        <v>44204</v>
      </c>
      <c r="BR7" s="12">
        <v>44204</v>
      </c>
      <c r="BS7" s="12">
        <v>44204</v>
      </c>
      <c r="BT7" s="12">
        <v>44204</v>
      </c>
      <c r="BU7" s="12">
        <v>44204</v>
      </c>
      <c r="BV7" s="12">
        <v>44204</v>
      </c>
      <c r="BW7" s="12">
        <v>44204</v>
      </c>
      <c r="BX7" s="12">
        <v>44204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9.6242225328394392E-3</v>
      </c>
      <c r="D8" s="50">
        <v>1.2309471263691306E-2</v>
      </c>
      <c r="E8" s="50">
        <v>3.3177393630840122E-3</v>
      </c>
      <c r="F8" s="50">
        <v>0</v>
      </c>
      <c r="G8" s="50">
        <v>0</v>
      </c>
      <c r="H8" s="50">
        <v>3.7591048804342907E-3</v>
      </c>
      <c r="I8" s="50">
        <v>0</v>
      </c>
      <c r="J8" s="50">
        <v>9.1152761452195814E-3</v>
      </c>
      <c r="K8" s="50">
        <v>7.5165438271238795E-3</v>
      </c>
      <c r="L8" s="50">
        <v>8.9628391871567157E-3</v>
      </c>
      <c r="M8" s="50">
        <v>1.6026757964046671E-3</v>
      </c>
      <c r="N8" s="50">
        <v>4.7510557863278072E-3</v>
      </c>
      <c r="O8" s="50">
        <v>5.1629312859009548E-2</v>
      </c>
      <c r="P8" s="50">
        <v>7.7682929458928627E-3</v>
      </c>
      <c r="Q8" s="50">
        <v>0</v>
      </c>
      <c r="R8" s="50">
        <v>1.2857880557143933E-3</v>
      </c>
      <c r="S8" s="50">
        <v>1.4800178151379807E-4</v>
      </c>
      <c r="T8" s="50">
        <v>5.0972118599858056E-4</v>
      </c>
      <c r="U8" s="55">
        <v>7.7399802389898755E-5</v>
      </c>
      <c r="V8" s="50">
        <v>0</v>
      </c>
      <c r="W8" s="50">
        <v>1.1484375618042539E-2</v>
      </c>
      <c r="X8" s="50">
        <v>0</v>
      </c>
      <c r="Y8" s="50">
        <v>1.5644702515256348E-2</v>
      </c>
      <c r="Z8" s="50">
        <v>0</v>
      </c>
      <c r="AA8" s="50">
        <v>3.8764375874436735E-3</v>
      </c>
      <c r="AB8" s="50">
        <v>3.5611176161754682E-3</v>
      </c>
      <c r="AC8" s="50">
        <v>0</v>
      </c>
      <c r="AD8" s="50">
        <v>0</v>
      </c>
      <c r="AE8" s="50">
        <v>9.5603575563769968E-3</v>
      </c>
      <c r="AF8" s="50">
        <v>0</v>
      </c>
      <c r="AG8" s="50">
        <v>0</v>
      </c>
      <c r="AH8" s="55">
        <v>0</v>
      </c>
      <c r="AI8" s="50">
        <v>0</v>
      </c>
      <c r="AJ8" s="50">
        <v>6.2454874525663014E-3</v>
      </c>
      <c r="AK8" s="50">
        <v>0</v>
      </c>
      <c r="AL8" s="50">
        <v>0</v>
      </c>
      <c r="AM8" s="50">
        <v>0</v>
      </c>
      <c r="AN8" s="50">
        <v>5.4739822013273346E-3</v>
      </c>
      <c r="AO8" s="50">
        <v>0</v>
      </c>
      <c r="AP8" s="50">
        <v>0</v>
      </c>
      <c r="AQ8" s="50">
        <v>0</v>
      </c>
      <c r="AR8" s="55">
        <v>0</v>
      </c>
      <c r="AS8" s="55">
        <v>0</v>
      </c>
      <c r="AT8" s="55">
        <v>2.3543359950756069E-3</v>
      </c>
      <c r="AU8" s="55">
        <v>0</v>
      </c>
      <c r="AV8" s="55">
        <v>9.3316995847067506E-3</v>
      </c>
      <c r="AW8" s="55">
        <v>8.0476024352208013E-3</v>
      </c>
      <c r="AX8" s="55">
        <v>0</v>
      </c>
      <c r="AY8" s="55">
        <v>1.2838774003806625E-3</v>
      </c>
      <c r="AZ8" s="55">
        <v>8.8267353310816574E-3</v>
      </c>
      <c r="BA8" s="55">
        <v>3.2504452133038195E-2</v>
      </c>
      <c r="BB8" s="55">
        <v>2.8791389161543147E-2</v>
      </c>
      <c r="BC8" s="55">
        <v>2.6428641654980871E-2</v>
      </c>
      <c r="BD8" s="55">
        <v>9.6543198724364353E-3</v>
      </c>
      <c r="BE8" s="55">
        <v>1.1701465531124488E-2</v>
      </c>
      <c r="BF8" s="55">
        <v>0</v>
      </c>
      <c r="BG8" s="55">
        <v>1.5855999700274193E-3</v>
      </c>
      <c r="BH8" s="55">
        <v>2.764526540055831E-3</v>
      </c>
      <c r="BI8" s="55">
        <v>6.8056169700952433E-3</v>
      </c>
      <c r="BJ8" s="55">
        <v>4.9774084348405993E-3</v>
      </c>
      <c r="BK8" s="55">
        <v>4.7153835240214548E-3</v>
      </c>
      <c r="BL8" s="55">
        <v>4.9129982618853121E-3</v>
      </c>
      <c r="BM8" s="55">
        <v>2.4213927172334641E-3</v>
      </c>
      <c r="BN8" s="55">
        <v>3.8848969216452624E-3</v>
      </c>
      <c r="BO8" s="55">
        <v>2.2165000425150238E-3</v>
      </c>
      <c r="BP8" s="55">
        <v>2.0980994555870008E-3</v>
      </c>
      <c r="BQ8" s="55">
        <v>2.9548999447821084E-3</v>
      </c>
      <c r="BR8" s="55">
        <v>2.886415798677819E-3</v>
      </c>
      <c r="BS8" s="55">
        <v>4.663990295220825E-3</v>
      </c>
      <c r="BT8" s="55">
        <v>4.9969658532090849E-3</v>
      </c>
      <c r="BU8" s="55">
        <v>5.2183836936489378E-3</v>
      </c>
      <c r="BV8" s="55">
        <v>5.2374570958571573E-3</v>
      </c>
      <c r="BW8" s="55">
        <v>5.7902057223180731E-3</v>
      </c>
      <c r="BX8" s="55">
        <v>5.2926572255948597E-3</v>
      </c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410882515.08179998</v>
      </c>
      <c r="D9" s="13">
        <v>635837088.55850005</v>
      </c>
      <c r="E9" s="13">
        <v>124924367.059</v>
      </c>
      <c r="F9" s="13">
        <v>819112576.49810004</v>
      </c>
      <c r="G9" s="13">
        <v>303597789.5934</v>
      </c>
      <c r="H9" s="13">
        <v>428740985.22460002</v>
      </c>
      <c r="I9" s="13">
        <v>1134821944.0739999</v>
      </c>
      <c r="J9" s="13">
        <v>106605191.6057</v>
      </c>
      <c r="K9" s="13">
        <v>1886121807.5841</v>
      </c>
      <c r="L9" s="13">
        <v>822223442.38419998</v>
      </c>
      <c r="M9" s="13">
        <v>667231927.00539994</v>
      </c>
      <c r="N9" s="13">
        <v>700751024.55770004</v>
      </c>
      <c r="O9" s="13">
        <v>1077576053.7802999</v>
      </c>
      <c r="P9" s="13">
        <v>2329014474.0956998</v>
      </c>
      <c r="Q9" s="13">
        <v>293076218.16000003</v>
      </c>
      <c r="R9" s="13">
        <v>1858197133.9533999</v>
      </c>
      <c r="S9" s="13">
        <v>1325377762.3055999</v>
      </c>
      <c r="T9" s="13">
        <v>1781522418.4198</v>
      </c>
      <c r="U9" s="13">
        <v>1174390595.2383001</v>
      </c>
      <c r="V9" s="13">
        <v>19815464.4564</v>
      </c>
      <c r="W9" s="13">
        <v>331442345.37400001</v>
      </c>
      <c r="X9" s="13">
        <v>306388818.05229998</v>
      </c>
      <c r="Y9" s="13">
        <v>1185058041.3350999</v>
      </c>
      <c r="Z9" s="13">
        <v>646562605.04760003</v>
      </c>
      <c r="AA9" s="13">
        <v>1222070489.4991</v>
      </c>
      <c r="AB9" s="13">
        <v>1908097154.4258001</v>
      </c>
      <c r="AC9" s="13">
        <v>1186708932.0625999</v>
      </c>
      <c r="AD9" s="13">
        <v>945797768.18929994</v>
      </c>
      <c r="AE9" s="13">
        <v>789169535.29289997</v>
      </c>
      <c r="AF9" s="13">
        <v>354957693.52609998</v>
      </c>
      <c r="AG9" s="13">
        <v>96700985.246299997</v>
      </c>
      <c r="AH9" s="13">
        <v>232999837.88859999</v>
      </c>
      <c r="AI9" s="13">
        <v>202465147.31299999</v>
      </c>
      <c r="AJ9" s="13">
        <v>335424414.17269999</v>
      </c>
      <c r="AK9" s="13">
        <v>882414465.21669996</v>
      </c>
      <c r="AL9" s="13">
        <v>198512289.52810001</v>
      </c>
      <c r="AM9" s="13">
        <v>735896271.97549999</v>
      </c>
      <c r="AN9" s="13">
        <v>407178700.62849998</v>
      </c>
      <c r="AO9" s="13">
        <v>178698835.57699999</v>
      </c>
      <c r="AP9" s="13">
        <v>345859187.92250001</v>
      </c>
      <c r="AQ9" s="13">
        <v>252187246.4174</v>
      </c>
      <c r="AR9" s="13">
        <v>169469631.30559999</v>
      </c>
      <c r="AS9" s="13">
        <v>47281214.158699997</v>
      </c>
      <c r="AT9" s="13">
        <v>1201520622.3397</v>
      </c>
      <c r="AU9" s="13">
        <v>22074066.0451</v>
      </c>
      <c r="AV9" s="13">
        <v>3005803928.3614001</v>
      </c>
      <c r="AW9" s="13">
        <v>733032448.79270005</v>
      </c>
      <c r="AX9" s="13">
        <v>175955816.69499999</v>
      </c>
      <c r="AY9" s="13">
        <v>297065062.35479999</v>
      </c>
      <c r="AZ9" s="13">
        <v>2353653253.5244999</v>
      </c>
      <c r="BA9" s="13">
        <v>203371614.2313</v>
      </c>
      <c r="BB9" s="13">
        <v>76678246.666500002</v>
      </c>
      <c r="BC9" s="13">
        <v>361889392.38190001</v>
      </c>
      <c r="BD9" s="13">
        <v>305243117.99669999</v>
      </c>
      <c r="BE9" s="13">
        <v>75362679.798899993</v>
      </c>
      <c r="BF9" s="13">
        <v>692964139.96270001</v>
      </c>
      <c r="BG9" s="13">
        <v>334653752.54189998</v>
      </c>
      <c r="BH9" s="13">
        <v>103491800.8037</v>
      </c>
      <c r="BI9" s="13">
        <v>68341007.4419</v>
      </c>
      <c r="BJ9" s="13">
        <v>636524810.34570003</v>
      </c>
      <c r="BK9" s="13">
        <v>257359524.16549999</v>
      </c>
      <c r="BL9" s="13">
        <v>60581026.927900001</v>
      </c>
      <c r="BM9" s="13">
        <v>643426557.33270001</v>
      </c>
      <c r="BN9" s="13">
        <v>223873013.24630001</v>
      </c>
      <c r="BO9" s="13">
        <v>46186947.004900001</v>
      </c>
      <c r="BP9" s="13">
        <v>135912279.678</v>
      </c>
      <c r="BQ9" s="13">
        <v>601417291.01119995</v>
      </c>
      <c r="BR9" s="13">
        <v>1403749155.5638001</v>
      </c>
      <c r="BS9" s="13">
        <v>1667516664.4256001</v>
      </c>
      <c r="BT9" s="13">
        <v>1819823582.3764999</v>
      </c>
      <c r="BU9" s="13">
        <v>1538954592.3527999</v>
      </c>
      <c r="BV9" s="13">
        <v>1180567373.9821</v>
      </c>
      <c r="BW9" s="13">
        <v>685225159.5668</v>
      </c>
      <c r="BX9" s="13">
        <v>341535822.73540002</v>
      </c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3954424.76</v>
      </c>
      <c r="D10" s="15">
        <v>7826818.3700000001</v>
      </c>
      <c r="E10" s="15">
        <v>414466.49</v>
      </c>
      <c r="F10" s="15">
        <v>0</v>
      </c>
      <c r="G10" s="15">
        <v>0</v>
      </c>
      <c r="H10" s="15">
        <v>1611682.33</v>
      </c>
      <c r="I10" s="15">
        <v>0</v>
      </c>
      <c r="J10" s="15">
        <v>971735.76</v>
      </c>
      <c r="K10" s="15">
        <v>14177117.23</v>
      </c>
      <c r="L10" s="15">
        <v>7369456.4900000002</v>
      </c>
      <c r="M10" s="15">
        <v>1069356.46</v>
      </c>
      <c r="N10" s="15">
        <v>3329307.21</v>
      </c>
      <c r="O10" s="15">
        <v>55634511.210000001</v>
      </c>
      <c r="P10" s="15">
        <v>18092466.710000001</v>
      </c>
      <c r="Q10" s="15">
        <v>0</v>
      </c>
      <c r="R10" s="15">
        <v>2389247.6800000002</v>
      </c>
      <c r="S10" s="15">
        <v>196158.27</v>
      </c>
      <c r="T10" s="15">
        <v>908079.72</v>
      </c>
      <c r="U10" s="15">
        <v>90897.600000000006</v>
      </c>
      <c r="V10" s="15">
        <v>0</v>
      </c>
      <c r="W10" s="15">
        <v>3806408.39</v>
      </c>
      <c r="X10" s="15">
        <v>0</v>
      </c>
      <c r="Y10" s="15">
        <v>18539880.52</v>
      </c>
      <c r="Z10" s="15">
        <v>0</v>
      </c>
      <c r="AA10" s="15">
        <v>4737279.9800000004</v>
      </c>
      <c r="AB10" s="15">
        <v>6794958.3899999997</v>
      </c>
      <c r="AC10" s="15">
        <v>0</v>
      </c>
      <c r="AD10" s="15">
        <v>0</v>
      </c>
      <c r="AE10" s="15">
        <v>7544742.9299999997</v>
      </c>
      <c r="AF10" s="15">
        <v>0</v>
      </c>
      <c r="AG10" s="15">
        <v>0</v>
      </c>
      <c r="AH10" s="15">
        <v>0</v>
      </c>
      <c r="AI10" s="15">
        <v>0</v>
      </c>
      <c r="AJ10" s="15">
        <v>2094888.97</v>
      </c>
      <c r="AK10" s="15">
        <v>0</v>
      </c>
      <c r="AL10" s="15">
        <v>0</v>
      </c>
      <c r="AM10" s="15">
        <v>0</v>
      </c>
      <c r="AN10" s="15">
        <v>2228888.96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2828783.25</v>
      </c>
      <c r="AU10" s="15">
        <v>0</v>
      </c>
      <c r="AV10" s="15">
        <v>28049259.27</v>
      </c>
      <c r="AW10" s="15">
        <v>5899153.7199999997</v>
      </c>
      <c r="AX10" s="15">
        <v>0</v>
      </c>
      <c r="AY10" s="15">
        <v>381395.12</v>
      </c>
      <c r="AZ10" s="15">
        <v>20775074.329999998</v>
      </c>
      <c r="BA10" s="15">
        <v>6610482.9000000004</v>
      </c>
      <c r="BB10" s="15">
        <v>2207673.2400000002</v>
      </c>
      <c r="BC10" s="15">
        <v>9564245.0700000003</v>
      </c>
      <c r="BD10" s="15">
        <v>2946914.7</v>
      </c>
      <c r="BE10" s="15">
        <v>881853.8</v>
      </c>
      <c r="BF10" s="15">
        <v>0</v>
      </c>
      <c r="BG10" s="15">
        <v>530626.98</v>
      </c>
      <c r="BH10" s="15">
        <v>286105.83</v>
      </c>
      <c r="BI10" s="15">
        <v>465102.72</v>
      </c>
      <c r="BJ10" s="15">
        <v>3168243.96</v>
      </c>
      <c r="BK10" s="15">
        <v>1213548.8600000001</v>
      </c>
      <c r="BL10" s="15">
        <v>297634.48</v>
      </c>
      <c r="BM10" s="15">
        <v>1557988.38</v>
      </c>
      <c r="BN10" s="15">
        <v>869723.58</v>
      </c>
      <c r="BO10" s="15">
        <v>102373.37</v>
      </c>
      <c r="BP10" s="15">
        <v>285157.48</v>
      </c>
      <c r="BQ10" s="15">
        <v>1777127.92</v>
      </c>
      <c r="BR10" s="15">
        <v>4051803.74</v>
      </c>
      <c r="BS10" s="15">
        <v>7777281.54</v>
      </c>
      <c r="BT10" s="15">
        <v>9093596.3000000007</v>
      </c>
      <c r="BU10" s="15">
        <v>8030855.5499999998</v>
      </c>
      <c r="BV10" s="15">
        <v>6183170.9699999997</v>
      </c>
      <c r="BW10" s="15">
        <v>3967594.64</v>
      </c>
      <c r="BX10" s="15">
        <v>1807632.04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3954424.76</v>
      </c>
      <c r="D11" s="15">
        <v>7826818.3700000001</v>
      </c>
      <c r="E11" s="15">
        <v>414466.49</v>
      </c>
      <c r="F11" s="15">
        <v>0</v>
      </c>
      <c r="G11" s="15">
        <v>0</v>
      </c>
      <c r="H11" s="15">
        <v>1611682.33</v>
      </c>
      <c r="I11" s="15">
        <v>0</v>
      </c>
      <c r="J11" s="15">
        <v>971735.76</v>
      </c>
      <c r="K11" s="15">
        <v>14177117.23</v>
      </c>
      <c r="L11" s="15">
        <v>7369456.4900000002</v>
      </c>
      <c r="M11" s="15">
        <v>1069356.46</v>
      </c>
      <c r="N11" s="15">
        <v>3329307.21</v>
      </c>
      <c r="O11" s="15">
        <v>55634511.210000001</v>
      </c>
      <c r="P11" s="15">
        <v>18092466.710000001</v>
      </c>
      <c r="Q11" s="15">
        <v>0</v>
      </c>
      <c r="R11" s="15">
        <v>2389247.6800000002</v>
      </c>
      <c r="S11" s="15">
        <v>196158.27</v>
      </c>
      <c r="T11" s="15">
        <v>908079.72</v>
      </c>
      <c r="U11" s="15">
        <v>90897.600000000006</v>
      </c>
      <c r="V11" s="15">
        <v>0</v>
      </c>
      <c r="W11" s="15">
        <v>3806408.39</v>
      </c>
      <c r="X11" s="15">
        <v>0</v>
      </c>
      <c r="Y11" s="15">
        <v>18539880.52</v>
      </c>
      <c r="Z11" s="15">
        <v>0</v>
      </c>
      <c r="AA11" s="15">
        <v>4737279.9800000004</v>
      </c>
      <c r="AB11" s="15">
        <v>6794958.3899999997</v>
      </c>
      <c r="AC11" s="15">
        <v>0</v>
      </c>
      <c r="AD11" s="15">
        <v>0</v>
      </c>
      <c r="AE11" s="15">
        <v>7544742.9299999997</v>
      </c>
      <c r="AF11" s="15">
        <v>0</v>
      </c>
      <c r="AG11" s="15">
        <v>0</v>
      </c>
      <c r="AH11" s="15">
        <v>0</v>
      </c>
      <c r="AI11" s="15">
        <v>0</v>
      </c>
      <c r="AJ11" s="15">
        <v>2094888.97</v>
      </c>
      <c r="AK11" s="15">
        <v>0</v>
      </c>
      <c r="AL11" s="15">
        <v>0</v>
      </c>
      <c r="AM11" s="15">
        <v>0</v>
      </c>
      <c r="AN11" s="15">
        <v>2228888.96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2828783.25</v>
      </c>
      <c r="AU11" s="15">
        <v>0</v>
      </c>
      <c r="AV11" s="15">
        <v>28049259.27</v>
      </c>
      <c r="AW11" s="15">
        <v>5899153.7199999997</v>
      </c>
      <c r="AX11" s="15">
        <v>0</v>
      </c>
      <c r="AY11" s="15">
        <v>381395.12</v>
      </c>
      <c r="AZ11" s="15">
        <v>20775074.329999998</v>
      </c>
      <c r="BA11" s="15">
        <v>6610482.9000000004</v>
      </c>
      <c r="BB11" s="15">
        <v>2207673.2400000002</v>
      </c>
      <c r="BC11" s="15">
        <v>9564245.0700000003</v>
      </c>
      <c r="BD11" s="15">
        <v>2946914.7</v>
      </c>
      <c r="BE11" s="15">
        <v>881853.8</v>
      </c>
      <c r="BF11" s="15">
        <v>0</v>
      </c>
      <c r="BG11" s="15">
        <v>530626.98</v>
      </c>
      <c r="BH11" s="15">
        <v>286105.83</v>
      </c>
      <c r="BI11" s="15">
        <v>465102.72</v>
      </c>
      <c r="BJ11" s="15">
        <v>3168243.96</v>
      </c>
      <c r="BK11" s="15">
        <v>1213548.8600000001</v>
      </c>
      <c r="BL11" s="15">
        <v>297634.48</v>
      </c>
      <c r="BM11" s="15">
        <v>1557988.38</v>
      </c>
      <c r="BN11" s="15">
        <v>869723.58</v>
      </c>
      <c r="BO11" s="15">
        <v>102373.37</v>
      </c>
      <c r="BP11" s="15">
        <v>285157.48</v>
      </c>
      <c r="BQ11" s="15">
        <v>1777127.92</v>
      </c>
      <c r="BR11" s="15">
        <v>4051803.74</v>
      </c>
      <c r="BS11" s="15">
        <v>7777281.54</v>
      </c>
      <c r="BT11" s="15">
        <v>9093596.3000000007</v>
      </c>
      <c r="BU11" s="15">
        <v>8030855.5499999998</v>
      </c>
      <c r="BV11" s="15">
        <v>6183170.9699999997</v>
      </c>
      <c r="BW11" s="15">
        <v>3967594.64</v>
      </c>
      <c r="BX11" s="15">
        <v>1807632.04</v>
      </c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572.99</v>
      </c>
      <c r="D12" s="15">
        <v>3138.62</v>
      </c>
      <c r="E12" s="15">
        <v>708.46</v>
      </c>
      <c r="F12" s="15">
        <v>0</v>
      </c>
      <c r="G12" s="15">
        <v>0</v>
      </c>
      <c r="H12" s="15">
        <v>231338.6</v>
      </c>
      <c r="I12" s="15">
        <v>0</v>
      </c>
      <c r="J12" s="15">
        <v>0</v>
      </c>
      <c r="K12" s="15">
        <v>726929.03</v>
      </c>
      <c r="L12" s="15">
        <v>0</v>
      </c>
      <c r="M12" s="15">
        <v>0</v>
      </c>
      <c r="N12" s="15">
        <v>84672.91</v>
      </c>
      <c r="O12" s="15">
        <v>24298.55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2090.02</v>
      </c>
      <c r="Z12" s="15">
        <v>0</v>
      </c>
      <c r="AA12" s="15">
        <v>1631375.43</v>
      </c>
      <c r="AB12" s="15">
        <v>1044007.73</v>
      </c>
      <c r="AC12" s="15">
        <v>0</v>
      </c>
      <c r="AD12" s="15">
        <v>0</v>
      </c>
      <c r="AE12" s="15">
        <v>853869.6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456615.34</v>
      </c>
      <c r="AU12" s="15">
        <v>0</v>
      </c>
      <c r="AV12" s="15">
        <v>22050.31</v>
      </c>
      <c r="AW12" s="15">
        <v>886749.19</v>
      </c>
      <c r="AX12" s="15">
        <v>0</v>
      </c>
      <c r="AY12" s="15">
        <v>96145.58</v>
      </c>
      <c r="AZ12" s="15">
        <v>1571430.85</v>
      </c>
      <c r="BA12" s="15">
        <v>0</v>
      </c>
      <c r="BB12" s="15">
        <v>0</v>
      </c>
      <c r="BC12" s="15">
        <v>0</v>
      </c>
      <c r="BD12" s="15">
        <v>4755.88</v>
      </c>
      <c r="BE12" s="15">
        <v>79.98</v>
      </c>
      <c r="BF12" s="15">
        <v>0</v>
      </c>
      <c r="BG12" s="15">
        <v>23566.02</v>
      </c>
      <c r="BH12" s="15">
        <v>9841.99</v>
      </c>
      <c r="BI12" s="15">
        <v>26553.65</v>
      </c>
      <c r="BJ12" s="15">
        <v>133010.07</v>
      </c>
      <c r="BK12" s="15">
        <v>45909.440000000002</v>
      </c>
      <c r="BL12" s="15">
        <v>15278.97</v>
      </c>
      <c r="BM12" s="15">
        <v>97289.96</v>
      </c>
      <c r="BN12" s="15">
        <v>39182.58</v>
      </c>
      <c r="BO12" s="15">
        <v>7477.18</v>
      </c>
      <c r="BP12" s="15">
        <v>23049.73</v>
      </c>
      <c r="BQ12" s="15">
        <v>119606.76</v>
      </c>
      <c r="BR12" s="15">
        <v>324104.18</v>
      </c>
      <c r="BS12" s="15">
        <v>427392.58</v>
      </c>
      <c r="BT12" s="15">
        <v>550402.18999999994</v>
      </c>
      <c r="BU12" s="15">
        <v>470724.93</v>
      </c>
      <c r="BV12" s="15">
        <v>360740.67</v>
      </c>
      <c r="BW12" s="15">
        <v>223709.45</v>
      </c>
      <c r="BX12" s="15">
        <v>107961.89</v>
      </c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35.630000000000003</v>
      </c>
      <c r="D13" s="15">
        <v>1711754.86</v>
      </c>
      <c r="E13" s="15">
        <v>236105.99</v>
      </c>
      <c r="F13" s="15">
        <v>0</v>
      </c>
      <c r="G13" s="15">
        <v>0</v>
      </c>
      <c r="H13" s="15">
        <v>9345.41</v>
      </c>
      <c r="I13" s="15">
        <v>0</v>
      </c>
      <c r="J13" s="15">
        <v>34340.959999999999</v>
      </c>
      <c r="K13" s="15">
        <v>53620.02</v>
      </c>
      <c r="L13" s="15">
        <v>0</v>
      </c>
      <c r="M13" s="15">
        <v>0</v>
      </c>
      <c r="N13" s="15">
        <v>1745380.47</v>
      </c>
      <c r="O13" s="15">
        <v>6350293.6100000003</v>
      </c>
      <c r="P13" s="15">
        <v>4900061.0999999996</v>
      </c>
      <c r="Q13" s="15">
        <v>0</v>
      </c>
      <c r="R13" s="15">
        <v>0</v>
      </c>
      <c r="S13" s="15">
        <v>0</v>
      </c>
      <c r="T13" s="15">
        <v>0</v>
      </c>
      <c r="U13" s="15">
        <v>3.76</v>
      </c>
      <c r="V13" s="15">
        <v>0</v>
      </c>
      <c r="W13" s="15">
        <v>1347746.21</v>
      </c>
      <c r="X13" s="15">
        <v>0</v>
      </c>
      <c r="Y13" s="15">
        <v>129.97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81812.84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115464.21</v>
      </c>
      <c r="AU13" s="15">
        <v>0</v>
      </c>
      <c r="AV13" s="15">
        <v>10579237.41</v>
      </c>
      <c r="AW13" s="15">
        <v>0</v>
      </c>
      <c r="AX13" s="15">
        <v>0</v>
      </c>
      <c r="AY13" s="15">
        <v>1163.72</v>
      </c>
      <c r="AZ13" s="15">
        <v>0</v>
      </c>
      <c r="BA13" s="15">
        <v>0</v>
      </c>
      <c r="BB13" s="15">
        <v>0</v>
      </c>
      <c r="BC13" s="15">
        <v>0</v>
      </c>
      <c r="BD13" s="15">
        <v>1615605.42</v>
      </c>
      <c r="BE13" s="15">
        <v>4.97</v>
      </c>
      <c r="BF13" s="15">
        <v>0</v>
      </c>
      <c r="BG13" s="15">
        <v>132849.44</v>
      </c>
      <c r="BH13" s="15">
        <v>46801.89</v>
      </c>
      <c r="BI13" s="15">
        <v>99508.23000000001</v>
      </c>
      <c r="BJ13" s="15">
        <v>659298.28</v>
      </c>
      <c r="BK13" s="15">
        <v>244189.91</v>
      </c>
      <c r="BL13" s="15">
        <v>63419.869999999995</v>
      </c>
      <c r="BM13" s="15">
        <v>385239.32</v>
      </c>
      <c r="BN13" s="15">
        <v>158726.88</v>
      </c>
      <c r="BO13" s="15">
        <v>25332.43</v>
      </c>
      <c r="BP13" s="15">
        <v>76904.429999999993</v>
      </c>
      <c r="BQ13" s="15">
        <v>409992.81</v>
      </c>
      <c r="BR13" s="15">
        <v>1147730.33</v>
      </c>
      <c r="BS13" s="15">
        <v>1766515.84</v>
      </c>
      <c r="BT13" s="15">
        <v>2120766.37</v>
      </c>
      <c r="BU13" s="15">
        <v>1895636.24</v>
      </c>
      <c r="BV13" s="15">
        <v>1466824.0899999999</v>
      </c>
      <c r="BW13" s="15">
        <v>956820.29</v>
      </c>
      <c r="BX13" s="15">
        <v>422506.32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23701.919999999998</v>
      </c>
      <c r="D21" s="23">
        <v>53321.73</v>
      </c>
      <c r="E21" s="23">
        <v>3910.44</v>
      </c>
      <c r="F21" s="23">
        <v>0</v>
      </c>
      <c r="G21" s="23">
        <v>0</v>
      </c>
      <c r="H21" s="23">
        <v>4216.3999999999996</v>
      </c>
      <c r="I21" s="23">
        <v>0</v>
      </c>
      <c r="J21" s="23">
        <v>25433.89</v>
      </c>
      <c r="K21" s="23">
        <v>28102.87</v>
      </c>
      <c r="L21" s="23">
        <v>455864.14</v>
      </c>
      <c r="M21" s="23">
        <v>470317.49</v>
      </c>
      <c r="N21" s="23">
        <v>33040.26</v>
      </c>
      <c r="O21" s="23">
        <v>365071.77</v>
      </c>
      <c r="P21" s="23">
        <v>131705.93</v>
      </c>
      <c r="Q21" s="23">
        <v>0</v>
      </c>
      <c r="R21" s="23">
        <v>2389247.6800000002</v>
      </c>
      <c r="S21" s="23">
        <v>180558.98</v>
      </c>
      <c r="T21" s="23">
        <v>908079.72</v>
      </c>
      <c r="U21" s="23">
        <v>83757.649999999994</v>
      </c>
      <c r="V21" s="23">
        <v>0</v>
      </c>
      <c r="W21" s="23">
        <v>2697.7</v>
      </c>
      <c r="X21" s="23">
        <v>0</v>
      </c>
      <c r="Y21" s="23">
        <v>139970.09</v>
      </c>
      <c r="Z21" s="23">
        <v>0</v>
      </c>
      <c r="AA21" s="23">
        <v>1149.54</v>
      </c>
      <c r="AB21" s="23">
        <v>7770.32</v>
      </c>
      <c r="AC21" s="23">
        <v>0</v>
      </c>
      <c r="AD21" s="23">
        <v>0</v>
      </c>
      <c r="AE21" s="23">
        <v>7570.36</v>
      </c>
      <c r="AF21" s="23">
        <v>0</v>
      </c>
      <c r="AG21" s="23">
        <v>0</v>
      </c>
      <c r="AH21" s="23">
        <v>0</v>
      </c>
      <c r="AI21" s="23">
        <v>0</v>
      </c>
      <c r="AJ21" s="23">
        <v>1063746.1599999999</v>
      </c>
      <c r="AK21" s="23">
        <v>0</v>
      </c>
      <c r="AL21" s="23">
        <v>0</v>
      </c>
      <c r="AM21" s="23">
        <v>0</v>
      </c>
      <c r="AN21" s="23">
        <v>56845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873.74</v>
      </c>
      <c r="AU21" s="23">
        <v>0</v>
      </c>
      <c r="AV21" s="23">
        <v>126351.73</v>
      </c>
      <c r="AW21" s="23">
        <v>3279.46</v>
      </c>
      <c r="AX21" s="23">
        <v>0</v>
      </c>
      <c r="AY21" s="23">
        <v>928.76</v>
      </c>
      <c r="AZ21" s="23">
        <v>7723.32</v>
      </c>
      <c r="BA21" s="23">
        <v>1276.3800000000001</v>
      </c>
      <c r="BB21" s="23">
        <v>432.13</v>
      </c>
      <c r="BC21" s="23">
        <v>491.79</v>
      </c>
      <c r="BD21" s="23">
        <v>4914.34</v>
      </c>
      <c r="BE21" s="23">
        <v>5355.52</v>
      </c>
      <c r="BF21" s="23">
        <v>0</v>
      </c>
      <c r="BG21" s="23">
        <v>58574.2</v>
      </c>
      <c r="BH21" s="23">
        <v>29048.19</v>
      </c>
      <c r="BI21" s="23">
        <v>2542.69</v>
      </c>
      <c r="BJ21" s="23">
        <v>57637.06</v>
      </c>
      <c r="BK21" s="23">
        <v>28663.3</v>
      </c>
      <c r="BL21" s="23">
        <v>3954.6</v>
      </c>
      <c r="BM21" s="23">
        <v>91591.35</v>
      </c>
      <c r="BN21" s="23">
        <v>51273.919999999998</v>
      </c>
      <c r="BO21" s="23">
        <v>6311.59</v>
      </c>
      <c r="BP21" s="23">
        <v>15734.5</v>
      </c>
      <c r="BQ21" s="23">
        <v>74000.34</v>
      </c>
      <c r="BR21" s="23">
        <v>127709.55</v>
      </c>
      <c r="BS21" s="23">
        <v>162875.1</v>
      </c>
      <c r="BT21" s="23">
        <v>148498.35</v>
      </c>
      <c r="BU21" s="23">
        <v>110330.82</v>
      </c>
      <c r="BV21" s="23">
        <v>78328.320000000007</v>
      </c>
      <c r="BW21" s="23">
        <v>48994.17</v>
      </c>
      <c r="BX21" s="23">
        <v>23167.07</v>
      </c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47.6</v>
      </c>
      <c r="D23" s="23">
        <v>3417133.12</v>
      </c>
      <c r="E23" s="23">
        <v>299252.06</v>
      </c>
      <c r="F23" s="23">
        <v>0</v>
      </c>
      <c r="G23" s="23">
        <v>0</v>
      </c>
      <c r="H23" s="23">
        <v>6725.63</v>
      </c>
      <c r="I23" s="23">
        <v>0</v>
      </c>
      <c r="J23" s="23">
        <v>39942.300000000003</v>
      </c>
      <c r="K23" s="23">
        <v>75530.44</v>
      </c>
      <c r="L23" s="23">
        <v>0</v>
      </c>
      <c r="M23" s="23">
        <v>0</v>
      </c>
      <c r="N23" s="23">
        <v>1661890.36</v>
      </c>
      <c r="O23" s="23">
        <v>14769248.210000001</v>
      </c>
      <c r="P23" s="23">
        <v>13228607.68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3156549.63</v>
      </c>
      <c r="X23" s="23">
        <v>0</v>
      </c>
      <c r="Y23" s="23">
        <v>298.19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138978.60999999999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108360.35</v>
      </c>
      <c r="AU23" s="23">
        <v>0</v>
      </c>
      <c r="AV23" s="23">
        <v>22514283.739999998</v>
      </c>
      <c r="AW23" s="23">
        <v>0</v>
      </c>
      <c r="AX23" s="23">
        <v>0</v>
      </c>
      <c r="AY23" s="23">
        <v>871.97</v>
      </c>
      <c r="AZ23" s="23">
        <v>0</v>
      </c>
      <c r="BA23" s="23">
        <v>0</v>
      </c>
      <c r="BB23" s="23">
        <v>0</v>
      </c>
      <c r="BC23" s="23">
        <v>0</v>
      </c>
      <c r="BD23" s="23">
        <v>2410812.39</v>
      </c>
      <c r="BE23" s="23">
        <v>11.41</v>
      </c>
      <c r="BF23" s="23">
        <v>0</v>
      </c>
      <c r="BG23" s="23">
        <v>142116.24</v>
      </c>
      <c r="BH23" s="23">
        <v>94677.72</v>
      </c>
      <c r="BI23" s="23">
        <v>143365.93</v>
      </c>
      <c r="BJ23" s="23">
        <v>998274.71</v>
      </c>
      <c r="BK23" s="23">
        <v>512531.47</v>
      </c>
      <c r="BL23" s="23">
        <v>88880.22</v>
      </c>
      <c r="BM23" s="23">
        <v>488690.03</v>
      </c>
      <c r="BN23" s="23">
        <v>329874.67</v>
      </c>
      <c r="BO23" s="23">
        <v>30479.3</v>
      </c>
      <c r="BP23" s="23">
        <v>83208.179999999993</v>
      </c>
      <c r="BQ23" s="23">
        <v>532313.35</v>
      </c>
      <c r="BR23" s="23">
        <v>1347196.4</v>
      </c>
      <c r="BS23" s="23">
        <v>2463619.9500000002</v>
      </c>
      <c r="BT23" s="23">
        <v>2949312.25</v>
      </c>
      <c r="BU23" s="23">
        <v>2700654.17</v>
      </c>
      <c r="BV23" s="23">
        <v>2099090.98</v>
      </c>
      <c r="BW23" s="23">
        <v>1396796.61</v>
      </c>
      <c r="BX23" s="23">
        <v>602551.07999999996</v>
      </c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171240.22</v>
      </c>
      <c r="E24" s="24">
        <v>16872.79</v>
      </c>
      <c r="F24" s="24">
        <v>0</v>
      </c>
      <c r="G24" s="24">
        <v>0</v>
      </c>
      <c r="H24" s="24">
        <v>132.94</v>
      </c>
      <c r="I24" s="24">
        <v>0</v>
      </c>
      <c r="J24" s="24">
        <v>145401.12</v>
      </c>
      <c r="K24" s="24">
        <v>1492.98</v>
      </c>
      <c r="L24" s="24">
        <v>0</v>
      </c>
      <c r="M24" s="24">
        <v>0</v>
      </c>
      <c r="N24" s="24">
        <v>212018.55</v>
      </c>
      <c r="O24" s="24">
        <v>680798.22</v>
      </c>
      <c r="P24" s="24">
        <v>723971.69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186114.78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8815.75</v>
      </c>
      <c r="AU24" s="24">
        <v>0</v>
      </c>
      <c r="AV24" s="24">
        <v>953771.78</v>
      </c>
      <c r="AW24" s="24">
        <v>0</v>
      </c>
      <c r="AX24" s="24">
        <v>0</v>
      </c>
      <c r="AY24" s="24">
        <v>4745.93</v>
      </c>
      <c r="AZ24" s="24">
        <v>0</v>
      </c>
      <c r="BA24" s="24">
        <v>0</v>
      </c>
      <c r="BB24" s="24">
        <v>0</v>
      </c>
      <c r="BC24" s="24">
        <v>0</v>
      </c>
      <c r="BD24" s="24">
        <v>100927.16</v>
      </c>
      <c r="BE24" s="24">
        <v>0</v>
      </c>
      <c r="BF24" s="24">
        <v>0</v>
      </c>
      <c r="BG24" s="24">
        <v>6617.61</v>
      </c>
      <c r="BH24" s="24">
        <v>4033.72</v>
      </c>
      <c r="BI24" s="24">
        <v>7429.77</v>
      </c>
      <c r="BJ24" s="24">
        <v>48523.97</v>
      </c>
      <c r="BK24" s="24">
        <v>21837.200000000001</v>
      </c>
      <c r="BL24" s="24">
        <v>4487.41</v>
      </c>
      <c r="BM24" s="24">
        <v>22095.68</v>
      </c>
      <c r="BN24" s="24">
        <v>14078.92</v>
      </c>
      <c r="BO24" s="24">
        <v>1386.47</v>
      </c>
      <c r="BP24" s="24">
        <v>3777.63</v>
      </c>
      <c r="BQ24" s="24">
        <v>24274.25</v>
      </c>
      <c r="BR24" s="24">
        <v>62335.48</v>
      </c>
      <c r="BS24" s="24">
        <v>115884.4</v>
      </c>
      <c r="BT24" s="24">
        <v>138585.56</v>
      </c>
      <c r="BU24" s="24">
        <v>127858.18</v>
      </c>
      <c r="BV24" s="24">
        <v>99411.58</v>
      </c>
      <c r="BW24" s="24">
        <v>65485.27</v>
      </c>
      <c r="BX24" s="24">
        <v>28474.2</v>
      </c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489336.92</v>
      </c>
      <c r="E25" s="23">
        <v>51722.59</v>
      </c>
      <c r="F25" s="23">
        <v>0</v>
      </c>
      <c r="G25" s="23">
        <v>0</v>
      </c>
      <c r="H25" s="23">
        <v>1054.06</v>
      </c>
      <c r="I25" s="23">
        <v>0</v>
      </c>
      <c r="J25" s="23">
        <v>0</v>
      </c>
      <c r="K25" s="23">
        <v>11837.31</v>
      </c>
      <c r="L25" s="23">
        <v>0</v>
      </c>
      <c r="M25" s="23">
        <v>0</v>
      </c>
      <c r="N25" s="23">
        <v>132574.51999999999</v>
      </c>
      <c r="O25" s="23">
        <v>1599058.06</v>
      </c>
      <c r="P25" s="23">
        <v>2315054.4700000002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459578.06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21241.57</v>
      </c>
      <c r="AU25" s="23">
        <v>0</v>
      </c>
      <c r="AV25" s="23">
        <v>2650335.7400000002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309919.3</v>
      </c>
      <c r="BE25" s="23">
        <v>0</v>
      </c>
      <c r="BF25" s="23">
        <v>0</v>
      </c>
      <c r="BG25" s="23">
        <v>17962.47</v>
      </c>
      <c r="BH25" s="23">
        <v>11144.77</v>
      </c>
      <c r="BI25" s="23">
        <v>18876.97</v>
      </c>
      <c r="BJ25" s="23">
        <v>120648.16</v>
      </c>
      <c r="BK25" s="23">
        <v>60331.45</v>
      </c>
      <c r="BL25" s="23">
        <v>11505.27</v>
      </c>
      <c r="BM25" s="23">
        <v>61248.53</v>
      </c>
      <c r="BN25" s="23">
        <v>38829.89</v>
      </c>
      <c r="BO25" s="23">
        <v>3855.84</v>
      </c>
      <c r="BP25" s="23">
        <v>10432.620000000001</v>
      </c>
      <c r="BQ25" s="23">
        <v>66597.64</v>
      </c>
      <c r="BR25" s="23">
        <v>175512.44</v>
      </c>
      <c r="BS25" s="23">
        <v>314932.89</v>
      </c>
      <c r="BT25" s="23">
        <v>371490.27</v>
      </c>
      <c r="BU25" s="23">
        <v>346257.31</v>
      </c>
      <c r="BV25" s="23">
        <v>269319.05</v>
      </c>
      <c r="BW25" s="23">
        <v>177857.62</v>
      </c>
      <c r="BX25" s="23">
        <v>77327.649999999994</v>
      </c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1551000.11</v>
      </c>
      <c r="D26" s="24">
        <v>3551918.56</v>
      </c>
      <c r="E26" s="24">
        <v>25121.67</v>
      </c>
      <c r="F26" s="24">
        <v>0</v>
      </c>
      <c r="G26" s="24">
        <v>0</v>
      </c>
      <c r="H26" s="24">
        <v>0</v>
      </c>
      <c r="I26" s="24">
        <v>0</v>
      </c>
      <c r="J26" s="24">
        <v>213074.26</v>
      </c>
      <c r="K26" s="24">
        <v>0</v>
      </c>
      <c r="L26" s="24">
        <v>6913592.3499999996</v>
      </c>
      <c r="M26" s="24">
        <v>599038.97</v>
      </c>
      <c r="N26" s="24">
        <v>976745.83</v>
      </c>
      <c r="O26" s="24">
        <v>37798523.969999999</v>
      </c>
      <c r="P26" s="24">
        <v>955550.12</v>
      </c>
      <c r="Q26" s="24">
        <v>0</v>
      </c>
      <c r="R26" s="24">
        <v>0</v>
      </c>
      <c r="S26" s="24">
        <v>15599.29</v>
      </c>
      <c r="T26" s="24">
        <v>0</v>
      </c>
      <c r="U26" s="24">
        <v>7139.95</v>
      </c>
      <c r="V26" s="24">
        <v>0</v>
      </c>
      <c r="W26" s="24">
        <v>1468.22</v>
      </c>
      <c r="X26" s="24">
        <v>0</v>
      </c>
      <c r="Y26" s="24">
        <v>9716365.8000000007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1251930.0900000001</v>
      </c>
      <c r="AU26" s="24">
        <v>0</v>
      </c>
      <c r="AV26" s="24">
        <v>1229050.04</v>
      </c>
      <c r="AW26" s="24">
        <v>608272.47</v>
      </c>
      <c r="AX26" s="24">
        <v>0</v>
      </c>
      <c r="AY26" s="24">
        <v>90193.19</v>
      </c>
      <c r="AZ26" s="24">
        <v>0</v>
      </c>
      <c r="BA26" s="24">
        <v>248166.26</v>
      </c>
      <c r="BB26" s="24">
        <v>0</v>
      </c>
      <c r="BC26" s="24">
        <v>0</v>
      </c>
      <c r="BD26" s="24">
        <v>42630.13</v>
      </c>
      <c r="BE26" s="24">
        <v>544211.81999999995</v>
      </c>
      <c r="BF26" s="24">
        <v>0</v>
      </c>
      <c r="BG26" s="24">
        <v>191060.96</v>
      </c>
      <c r="BH26" s="24">
        <v>47454.11</v>
      </c>
      <c r="BI26" s="24">
        <v>183477.63</v>
      </c>
      <c r="BJ26" s="24">
        <v>1194919.46</v>
      </c>
      <c r="BK26" s="24">
        <v>114062.38</v>
      </c>
      <c r="BL26" s="24">
        <v>110035.61</v>
      </c>
      <c r="BM26" s="24">
        <v>393802.38</v>
      </c>
      <c r="BN26" s="24">
        <v>62366.45</v>
      </c>
      <c r="BO26" s="24">
        <v>26166.42</v>
      </c>
      <c r="BP26" s="24">
        <v>79356.13</v>
      </c>
      <c r="BQ26" s="24">
        <v>524473.5</v>
      </c>
      <c r="BR26" s="24">
        <v>884087.4</v>
      </c>
      <c r="BS26" s="24">
        <v>2400915.5099999998</v>
      </c>
      <c r="BT26" s="24">
        <v>2686877.65</v>
      </c>
      <c r="BU26" s="24">
        <v>2299377.98</v>
      </c>
      <c r="BV26" s="24">
        <v>1781476.2</v>
      </c>
      <c r="BW26" s="24">
        <v>1114501.8500000001</v>
      </c>
      <c r="BX26" s="24">
        <v>514085.12</v>
      </c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0.03</v>
      </c>
      <c r="BP28" s="24">
        <v>0.02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0.03</v>
      </c>
      <c r="BP29" s="23">
        <v>0.02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575.67999999999995</v>
      </c>
      <c r="D37" s="23">
        <v>143725.76999999999</v>
      </c>
      <c r="E37" s="23">
        <v>17586.689999999999</v>
      </c>
      <c r="F37" s="23">
        <v>0</v>
      </c>
      <c r="G37" s="23">
        <v>0</v>
      </c>
      <c r="H37" s="23">
        <v>1599553.3</v>
      </c>
      <c r="I37" s="23">
        <v>0</v>
      </c>
      <c r="J37" s="23">
        <v>0</v>
      </c>
      <c r="K37" s="23">
        <v>14060153.630000001</v>
      </c>
      <c r="L37" s="23">
        <v>0</v>
      </c>
      <c r="M37" s="23">
        <v>0</v>
      </c>
      <c r="N37" s="23">
        <v>312978.96000000002</v>
      </c>
      <c r="O37" s="23">
        <v>421636.35</v>
      </c>
      <c r="P37" s="23">
        <v>737576.82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3606.42</v>
      </c>
      <c r="Z37" s="23">
        <v>0</v>
      </c>
      <c r="AA37" s="23">
        <v>4736130.4400000004</v>
      </c>
      <c r="AB37" s="23">
        <v>6787188.0700000003</v>
      </c>
      <c r="AC37" s="23">
        <v>0</v>
      </c>
      <c r="AD37" s="23">
        <v>0</v>
      </c>
      <c r="AE37" s="23">
        <v>7398193.96</v>
      </c>
      <c r="AF37" s="23">
        <v>0</v>
      </c>
      <c r="AG37" s="23">
        <v>0</v>
      </c>
      <c r="AH37" s="23">
        <v>0</v>
      </c>
      <c r="AI37" s="23">
        <v>0</v>
      </c>
      <c r="AJ37" s="23">
        <v>1031142.81</v>
      </c>
      <c r="AK37" s="23">
        <v>0</v>
      </c>
      <c r="AL37" s="23">
        <v>0</v>
      </c>
      <c r="AM37" s="23">
        <v>0</v>
      </c>
      <c r="AN37" s="23">
        <v>2172043.96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1437554.29</v>
      </c>
      <c r="AU37" s="23">
        <v>0</v>
      </c>
      <c r="AV37" s="23">
        <v>567249.36</v>
      </c>
      <c r="AW37" s="23">
        <v>5287601.79</v>
      </c>
      <c r="AX37" s="23">
        <v>0</v>
      </c>
      <c r="AY37" s="23">
        <v>267959.03999999998</v>
      </c>
      <c r="AZ37" s="23">
        <v>20767351.010000002</v>
      </c>
      <c r="BA37" s="23">
        <v>6361040.2599999998</v>
      </c>
      <c r="BB37" s="23">
        <v>2207241.11</v>
      </c>
      <c r="BC37" s="23">
        <v>9563753.2799999993</v>
      </c>
      <c r="BD37" s="23">
        <v>77711.38</v>
      </c>
      <c r="BE37" s="23">
        <v>138</v>
      </c>
      <c r="BF37" s="23">
        <v>0</v>
      </c>
      <c r="BG37" s="23">
        <v>114261.48</v>
      </c>
      <c r="BH37" s="23">
        <v>99712.77</v>
      </c>
      <c r="BI37" s="23">
        <v>109401.98</v>
      </c>
      <c r="BJ37" s="23">
        <v>747988.3</v>
      </c>
      <c r="BK37" s="23">
        <v>475936.02</v>
      </c>
      <c r="BL37" s="23">
        <v>78756.039999999994</v>
      </c>
      <c r="BM37" s="23">
        <v>500409.18</v>
      </c>
      <c r="BN37" s="23">
        <v>373179.33</v>
      </c>
      <c r="BO37" s="23">
        <v>34164.53</v>
      </c>
      <c r="BP37" s="23">
        <v>92623.56</v>
      </c>
      <c r="BQ37" s="23">
        <v>555323.86</v>
      </c>
      <c r="BR37" s="23">
        <v>1454567.12</v>
      </c>
      <c r="BS37" s="23">
        <v>2318499.7799999998</v>
      </c>
      <c r="BT37" s="23">
        <v>2798091.55</v>
      </c>
      <c r="BU37" s="23">
        <v>2445722.31</v>
      </c>
      <c r="BV37" s="23">
        <v>1855041.43</v>
      </c>
      <c r="BW37" s="23">
        <v>1163607.8799999999</v>
      </c>
      <c r="BX37" s="23">
        <v>561882.85</v>
      </c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2378475.21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547884.18000000005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8675729.4100000001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16696.23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331987.40000000002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624.24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3910.61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149.63999999999999</v>
      </c>
      <c r="BF46" s="24">
        <v>0</v>
      </c>
      <c r="BG46" s="24">
        <v>12.55</v>
      </c>
      <c r="BH46" s="24">
        <v>0</v>
      </c>
      <c r="BI46" s="24">
        <v>0</v>
      </c>
      <c r="BJ46" s="24">
        <v>78.88</v>
      </c>
      <c r="BK46" s="24">
        <v>0</v>
      </c>
      <c r="BL46" s="24">
        <v>5.62</v>
      </c>
      <c r="BM46" s="24">
        <v>37.36</v>
      </c>
      <c r="BN46" s="24">
        <v>0</v>
      </c>
      <c r="BO46" s="24">
        <v>2.48</v>
      </c>
      <c r="BP46" s="24">
        <v>7.17</v>
      </c>
      <c r="BQ46" s="24">
        <v>36.799999999999997</v>
      </c>
      <c r="BR46" s="24">
        <v>96</v>
      </c>
      <c r="BS46" s="24">
        <v>127.19</v>
      </c>
      <c r="BT46" s="24">
        <v>164.99</v>
      </c>
      <c r="BU46" s="24">
        <v>143.44999999999999</v>
      </c>
      <c r="BV46" s="24">
        <v>107.58</v>
      </c>
      <c r="BW46" s="24">
        <v>66.47</v>
      </c>
      <c r="BX46" s="24">
        <v>30.89</v>
      </c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60.43</v>
      </c>
      <c r="E49" s="54">
        <v>0.24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58.72</v>
      </c>
      <c r="O49" s="54">
        <v>133.28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3149.74</v>
      </c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8.4700000000000006</v>
      </c>
      <c r="BH49" s="54">
        <v>13.24</v>
      </c>
      <c r="BI49" s="54">
        <v>3.39</v>
      </c>
      <c r="BJ49" s="54">
        <v>68.84</v>
      </c>
      <c r="BK49" s="54">
        <v>71.7</v>
      </c>
      <c r="BL49" s="22">
        <v>3.93</v>
      </c>
      <c r="BM49" s="54">
        <v>44.05</v>
      </c>
      <c r="BN49" s="54">
        <v>46.15</v>
      </c>
      <c r="BO49" s="54">
        <v>2.57</v>
      </c>
      <c r="BP49" s="54">
        <v>6.84</v>
      </c>
      <c r="BQ49" s="54">
        <v>42.39</v>
      </c>
      <c r="BR49" s="54">
        <v>116.32</v>
      </c>
      <c r="BS49" s="54">
        <v>168.22</v>
      </c>
      <c r="BT49" s="54">
        <v>225.94</v>
      </c>
      <c r="BU49" s="54">
        <v>200.49</v>
      </c>
      <c r="BV49" s="54">
        <v>155.19</v>
      </c>
      <c r="BW49" s="54">
        <v>111.21</v>
      </c>
      <c r="BX49" s="54">
        <v>44.38</v>
      </c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81.62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41.35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7.47</v>
      </c>
      <c r="AU54" s="24">
        <v>0</v>
      </c>
      <c r="AV54" s="24">
        <v>5067.1400000000003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13.02</v>
      </c>
      <c r="BH54" s="24">
        <v>21.3</v>
      </c>
      <c r="BI54" s="24">
        <v>4.3499999999999996</v>
      </c>
      <c r="BJ54" s="24">
        <v>104.58</v>
      </c>
      <c r="BK54" s="24">
        <v>115.34</v>
      </c>
      <c r="BL54" s="24">
        <v>5.77</v>
      </c>
      <c r="BM54" s="24">
        <v>69.819999999999993</v>
      </c>
      <c r="BN54" s="24">
        <v>74.239999999999995</v>
      </c>
      <c r="BO54" s="24">
        <v>4.08</v>
      </c>
      <c r="BP54" s="24">
        <v>10.79</v>
      </c>
      <c r="BQ54" s="24">
        <v>65.790000000000006</v>
      </c>
      <c r="BR54" s="24">
        <v>183.02</v>
      </c>
      <c r="BS54" s="24">
        <v>258.49</v>
      </c>
      <c r="BT54" s="24">
        <v>349.74</v>
      </c>
      <c r="BU54" s="24">
        <v>310.83</v>
      </c>
      <c r="BV54" s="24">
        <v>240.63</v>
      </c>
      <c r="BW54" s="24">
        <v>173.55</v>
      </c>
      <c r="BX54" s="24">
        <v>68.8</v>
      </c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0.03</v>
      </c>
      <c r="BP58" s="24">
        <v>0.02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3954424.7600000002</v>
      </c>
      <c r="D59" s="25">
        <v>7826818.3700000001</v>
      </c>
      <c r="E59" s="25">
        <v>414466.48</v>
      </c>
      <c r="F59" s="25">
        <v>0</v>
      </c>
      <c r="G59" s="25">
        <v>0</v>
      </c>
      <c r="H59" s="25">
        <v>1611682.33</v>
      </c>
      <c r="I59" s="25">
        <v>0</v>
      </c>
      <c r="J59" s="25">
        <v>971735.75</v>
      </c>
      <c r="K59" s="25">
        <v>14177117.23</v>
      </c>
      <c r="L59" s="25">
        <v>7369456.4899999993</v>
      </c>
      <c r="M59" s="25">
        <v>1069356.46</v>
      </c>
      <c r="N59" s="25">
        <v>3329307.2</v>
      </c>
      <c r="O59" s="25">
        <v>55634511.210000008</v>
      </c>
      <c r="P59" s="25">
        <v>18092466.710000001</v>
      </c>
      <c r="Q59" s="25">
        <v>0</v>
      </c>
      <c r="R59" s="25">
        <v>2389247.6800000002</v>
      </c>
      <c r="S59" s="25">
        <v>196158.27000000002</v>
      </c>
      <c r="T59" s="25">
        <v>908079.72</v>
      </c>
      <c r="U59" s="25">
        <v>90897.599999999991</v>
      </c>
      <c r="V59" s="25">
        <v>0</v>
      </c>
      <c r="W59" s="25">
        <v>3806408.39</v>
      </c>
      <c r="X59" s="25">
        <v>0</v>
      </c>
      <c r="Y59" s="25">
        <v>18539880.52</v>
      </c>
      <c r="Z59" s="25">
        <v>0</v>
      </c>
      <c r="AA59" s="25">
        <v>4737279.9800000004</v>
      </c>
      <c r="AB59" s="25">
        <v>6794958.3900000006</v>
      </c>
      <c r="AC59" s="25">
        <v>0</v>
      </c>
      <c r="AD59" s="25">
        <v>0</v>
      </c>
      <c r="AE59" s="25">
        <v>7544742.9299999997</v>
      </c>
      <c r="AF59" s="25">
        <v>0</v>
      </c>
      <c r="AG59" s="25">
        <v>0</v>
      </c>
      <c r="AH59" s="25">
        <v>0</v>
      </c>
      <c r="AI59" s="25">
        <v>0</v>
      </c>
      <c r="AJ59" s="25">
        <v>2094888.97</v>
      </c>
      <c r="AK59" s="25">
        <v>0</v>
      </c>
      <c r="AL59" s="25">
        <v>0</v>
      </c>
      <c r="AM59" s="25">
        <v>0</v>
      </c>
      <c r="AN59" s="25">
        <v>2228888.96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2828783.2600000002</v>
      </c>
      <c r="AU59" s="25">
        <v>0</v>
      </c>
      <c r="AV59" s="25">
        <v>28049259.27</v>
      </c>
      <c r="AW59" s="25">
        <v>5899153.7199999997</v>
      </c>
      <c r="AX59" s="25">
        <v>0</v>
      </c>
      <c r="AY59" s="25">
        <v>381395.12</v>
      </c>
      <c r="AZ59" s="25">
        <v>20775074.330000002</v>
      </c>
      <c r="BA59" s="25">
        <v>6610482.8999999994</v>
      </c>
      <c r="BB59" s="25">
        <v>2207673.2399999998</v>
      </c>
      <c r="BC59" s="25">
        <v>9564245.0699999984</v>
      </c>
      <c r="BD59" s="25">
        <v>2946914.6999999997</v>
      </c>
      <c r="BE59" s="25">
        <v>881853.79</v>
      </c>
      <c r="BF59" s="25">
        <v>0</v>
      </c>
      <c r="BG59" s="25">
        <v>530627</v>
      </c>
      <c r="BH59" s="25">
        <v>286105.82</v>
      </c>
      <c r="BI59" s="25">
        <v>465102.70999999996</v>
      </c>
      <c r="BJ59" s="25">
        <v>3168243.96</v>
      </c>
      <c r="BK59" s="25">
        <v>1213548.8599999999</v>
      </c>
      <c r="BL59" s="25">
        <v>297634.47000000003</v>
      </c>
      <c r="BM59" s="25">
        <v>1557988.3800000004</v>
      </c>
      <c r="BN59" s="25">
        <v>869723.57</v>
      </c>
      <c r="BO59" s="25">
        <v>102373.37</v>
      </c>
      <c r="BP59" s="25">
        <v>285157.48</v>
      </c>
      <c r="BQ59" s="25">
        <v>1777127.92</v>
      </c>
      <c r="BR59" s="25">
        <v>4051803.73</v>
      </c>
      <c r="BS59" s="25">
        <v>7777281.5299999993</v>
      </c>
      <c r="BT59" s="25">
        <v>9093596.2999999989</v>
      </c>
      <c r="BU59" s="25">
        <v>8030855.54</v>
      </c>
      <c r="BV59" s="25">
        <v>6183170.96</v>
      </c>
      <c r="BW59" s="25">
        <v>3967594.63</v>
      </c>
      <c r="BX59" s="25">
        <v>1807632.0399999996</v>
      </c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0</v>
      </c>
      <c r="E60" s="27">
        <v>-9.9999996018595994E-3</v>
      </c>
      <c r="F60" s="27">
        <v>0</v>
      </c>
      <c r="G60" s="27">
        <v>0</v>
      </c>
      <c r="H60" s="27">
        <v>0</v>
      </c>
      <c r="I60" s="27">
        <v>0</v>
      </c>
      <c r="J60" s="27">
        <v>-1.0000000009313226E-2</v>
      </c>
      <c r="K60" s="27">
        <v>0</v>
      </c>
      <c r="L60" s="27">
        <v>0</v>
      </c>
      <c r="M60" s="27">
        <v>0</v>
      </c>
      <c r="N60" s="27">
        <v>-6.2273521907627583E-3</v>
      </c>
      <c r="O60" s="27">
        <v>2.3040398955345154E-3</v>
      </c>
      <c r="P60" s="27">
        <v>-2.7370527386665344E-3</v>
      </c>
      <c r="Q60" s="27">
        <v>0</v>
      </c>
      <c r="R60" s="27">
        <v>0</v>
      </c>
      <c r="S60" s="27">
        <v>2.3283064365386963E-10</v>
      </c>
      <c r="T60" s="27">
        <v>0</v>
      </c>
      <c r="U60" s="27">
        <v>6.8394001573324203E-10</v>
      </c>
      <c r="V60" s="27">
        <v>0</v>
      </c>
      <c r="W60" s="27">
        <v>0</v>
      </c>
      <c r="X60" s="27">
        <v>0</v>
      </c>
      <c r="Y60" s="27">
        <v>-2.8217732906341553E-3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8.5597103461623192E-3</v>
      </c>
      <c r="AU60" s="27">
        <v>0</v>
      </c>
      <c r="AV60" s="27">
        <v>1.5172995626926422E-3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-4.5572305098176003E-3</v>
      </c>
      <c r="BE60" s="27">
        <v>-1.0000000707805157E-2</v>
      </c>
      <c r="BF60" s="27">
        <v>0</v>
      </c>
      <c r="BG60" s="27">
        <v>1.7839417676441371E-2</v>
      </c>
      <c r="BH60" s="27">
        <v>-8.1767161609604955E-3</v>
      </c>
      <c r="BI60" s="27">
        <v>-1.0000000125728548E-2</v>
      </c>
      <c r="BJ60" s="27">
        <v>-2.3520207032561302E-3</v>
      </c>
      <c r="BK60" s="27">
        <v>-2.4694809690117836E-3</v>
      </c>
      <c r="BL60" s="27">
        <v>-5.8069037622772157E-3</v>
      </c>
      <c r="BM60" s="27">
        <v>1.2473389506340027E-4</v>
      </c>
      <c r="BN60" s="27">
        <v>-8.1312693655490875E-3</v>
      </c>
      <c r="BO60" s="27">
        <v>4.704136197688058E-3</v>
      </c>
      <c r="BP60" s="27">
        <v>-3.1487153610214591E-3</v>
      </c>
      <c r="BQ60" s="27">
        <v>-8.1949541345238686E-4</v>
      </c>
      <c r="BR60" s="27">
        <v>-5.2947965450584888E-3</v>
      </c>
      <c r="BS60" s="27">
        <v>-6.5345736220479012E-3</v>
      </c>
      <c r="BT60" s="27">
        <v>4.8431940376758575E-4</v>
      </c>
      <c r="BU60" s="27">
        <v>-8.048567920923233E-3</v>
      </c>
      <c r="BV60" s="27">
        <v>-1.127603929489851E-2</v>
      </c>
      <c r="BW60" s="27">
        <v>-9.7602279856801033E-3</v>
      </c>
      <c r="BX60" s="27">
        <v>2.1227258257567883E-3</v>
      </c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572.99</v>
      </c>
      <c r="D65" s="32">
        <v>3138.62</v>
      </c>
      <c r="E65" s="32">
        <v>708.46</v>
      </c>
      <c r="F65" s="32">
        <v>0</v>
      </c>
      <c r="G65" s="32">
        <v>0</v>
      </c>
      <c r="H65" s="32">
        <v>231338.6</v>
      </c>
      <c r="I65" s="32">
        <v>0</v>
      </c>
      <c r="J65" s="32">
        <v>0</v>
      </c>
      <c r="K65" s="32">
        <v>726929.03</v>
      </c>
      <c r="L65" s="32">
        <v>0</v>
      </c>
      <c r="M65" s="32">
        <v>0</v>
      </c>
      <c r="N65" s="32">
        <v>84672.91</v>
      </c>
      <c r="O65" s="32">
        <v>24298.55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2090.02</v>
      </c>
      <c r="Z65" s="32">
        <v>0</v>
      </c>
      <c r="AA65" s="32">
        <v>1631375.43</v>
      </c>
      <c r="AB65" s="32">
        <v>1044007.73</v>
      </c>
      <c r="AC65" s="32">
        <v>0</v>
      </c>
      <c r="AD65" s="32">
        <v>0</v>
      </c>
      <c r="AE65" s="32">
        <v>853869.6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456615.34</v>
      </c>
      <c r="AU65" s="32">
        <v>0</v>
      </c>
      <c r="AV65" s="32">
        <v>22050.31</v>
      </c>
      <c r="AW65" s="32">
        <v>886749.19</v>
      </c>
      <c r="AX65" s="32">
        <v>0</v>
      </c>
      <c r="AY65" s="32">
        <v>96145.58</v>
      </c>
      <c r="AZ65" s="32">
        <v>1571430.85</v>
      </c>
      <c r="BA65" s="32">
        <v>0</v>
      </c>
      <c r="BB65" s="32">
        <v>0</v>
      </c>
      <c r="BC65" s="32">
        <v>0</v>
      </c>
      <c r="BD65" s="32">
        <v>4755.88</v>
      </c>
      <c r="BE65" s="32">
        <v>79.98</v>
      </c>
      <c r="BF65" s="32">
        <v>0</v>
      </c>
      <c r="BG65" s="32">
        <v>23566.02</v>
      </c>
      <c r="BH65" s="32">
        <v>9841.99</v>
      </c>
      <c r="BI65" s="32">
        <v>26553.65</v>
      </c>
      <c r="BJ65" s="32">
        <v>133010.07</v>
      </c>
      <c r="BK65" s="32">
        <v>45909.440000000002</v>
      </c>
      <c r="BL65" s="32">
        <v>15278.97</v>
      </c>
      <c r="BM65" s="32">
        <v>97289.96</v>
      </c>
      <c r="BN65" s="32">
        <v>39182.58</v>
      </c>
      <c r="BO65" s="32">
        <v>7477.18</v>
      </c>
      <c r="BP65" s="32">
        <v>23049.73</v>
      </c>
      <c r="BQ65" s="32">
        <v>119606.76</v>
      </c>
      <c r="BR65" s="32">
        <v>324104.18</v>
      </c>
      <c r="BS65" s="32">
        <v>427392.58</v>
      </c>
      <c r="BT65" s="32">
        <v>550402.18999999994</v>
      </c>
      <c r="BU65" s="32">
        <v>470724.93</v>
      </c>
      <c r="BV65" s="32">
        <v>360740.67</v>
      </c>
      <c r="BW65" s="32">
        <v>223709.45</v>
      </c>
      <c r="BX65" s="32">
        <v>107961.89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572.99</v>
      </c>
      <c r="D70" s="25">
        <v>3138.62</v>
      </c>
      <c r="E70" s="25">
        <v>708.46</v>
      </c>
      <c r="F70" s="25">
        <v>0</v>
      </c>
      <c r="G70" s="25">
        <v>0</v>
      </c>
      <c r="H70" s="25">
        <v>231338.6</v>
      </c>
      <c r="I70" s="25">
        <v>0</v>
      </c>
      <c r="J70" s="25">
        <v>0</v>
      </c>
      <c r="K70" s="25">
        <v>726929.03</v>
      </c>
      <c r="L70" s="25">
        <v>0</v>
      </c>
      <c r="M70" s="25">
        <v>0</v>
      </c>
      <c r="N70" s="25">
        <v>84672.91</v>
      </c>
      <c r="O70" s="25">
        <v>24298.55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2090.02</v>
      </c>
      <c r="Z70" s="25">
        <v>0</v>
      </c>
      <c r="AA70" s="25">
        <v>1631375.43</v>
      </c>
      <c r="AB70" s="25">
        <v>1044007.73</v>
      </c>
      <c r="AC70" s="25">
        <v>0</v>
      </c>
      <c r="AD70" s="25">
        <v>0</v>
      </c>
      <c r="AE70" s="25">
        <v>853869.6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456615.34</v>
      </c>
      <c r="AU70" s="25">
        <v>0</v>
      </c>
      <c r="AV70" s="25">
        <v>22050.31</v>
      </c>
      <c r="AW70" s="25">
        <v>886749.19</v>
      </c>
      <c r="AX70" s="25">
        <v>0</v>
      </c>
      <c r="AY70" s="25">
        <v>96145.58</v>
      </c>
      <c r="AZ70" s="25">
        <v>1571430.85</v>
      </c>
      <c r="BA70" s="25">
        <v>0</v>
      </c>
      <c r="BB70" s="25">
        <v>0</v>
      </c>
      <c r="BC70" s="25">
        <v>0</v>
      </c>
      <c r="BD70" s="25">
        <v>4755.88</v>
      </c>
      <c r="BE70" s="25">
        <v>79.98</v>
      </c>
      <c r="BF70" s="25">
        <v>0</v>
      </c>
      <c r="BG70" s="25">
        <v>23566.02</v>
      </c>
      <c r="BH70" s="25">
        <v>9841.99</v>
      </c>
      <c r="BI70" s="25">
        <v>26553.65</v>
      </c>
      <c r="BJ70" s="25">
        <v>133010.07</v>
      </c>
      <c r="BK70" s="25">
        <v>45909.440000000002</v>
      </c>
      <c r="BL70" s="25">
        <v>15278.97</v>
      </c>
      <c r="BM70" s="25">
        <v>97289.96</v>
      </c>
      <c r="BN70" s="25">
        <v>39182.58</v>
      </c>
      <c r="BO70" s="25">
        <v>7477.18</v>
      </c>
      <c r="BP70" s="25">
        <v>23049.73</v>
      </c>
      <c r="BQ70" s="25">
        <v>119606.76</v>
      </c>
      <c r="BR70" s="25">
        <v>324104.18</v>
      </c>
      <c r="BS70" s="25">
        <v>427392.58</v>
      </c>
      <c r="BT70" s="25">
        <v>550402.18999999994</v>
      </c>
      <c r="BU70" s="25">
        <v>470724.93</v>
      </c>
      <c r="BV70" s="25">
        <v>360740.67</v>
      </c>
      <c r="BW70" s="25">
        <v>223709.45</v>
      </c>
      <c r="BX70" s="25">
        <v>107961.89</v>
      </c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35.630000000000003</v>
      </c>
      <c r="D72" s="32">
        <v>1711754.86</v>
      </c>
      <c r="E72" s="32">
        <v>236020.22</v>
      </c>
      <c r="F72" s="32">
        <v>0</v>
      </c>
      <c r="G72" s="32">
        <v>0</v>
      </c>
      <c r="H72" s="32">
        <v>9345.41</v>
      </c>
      <c r="I72" s="32">
        <v>0</v>
      </c>
      <c r="J72" s="32">
        <v>34340.959999999999</v>
      </c>
      <c r="K72" s="32">
        <v>53620.02</v>
      </c>
      <c r="L72" s="32">
        <v>0</v>
      </c>
      <c r="M72" s="32">
        <v>0</v>
      </c>
      <c r="N72" s="32">
        <v>1735129.01</v>
      </c>
      <c r="O72" s="32">
        <v>6350293.6100000003</v>
      </c>
      <c r="P72" s="32">
        <v>4900061.0999999996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1347746.21</v>
      </c>
      <c r="X72" s="32">
        <v>0</v>
      </c>
      <c r="Y72" s="32">
        <v>129.97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81812.84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115464.21</v>
      </c>
      <c r="AU72" s="32">
        <v>0</v>
      </c>
      <c r="AV72" s="32">
        <v>10579237.41</v>
      </c>
      <c r="AW72" s="32">
        <v>0</v>
      </c>
      <c r="AX72" s="32">
        <v>0</v>
      </c>
      <c r="AY72" s="32">
        <v>1163.72</v>
      </c>
      <c r="AZ72" s="32">
        <v>0</v>
      </c>
      <c r="BA72" s="32">
        <v>0</v>
      </c>
      <c r="BB72" s="32">
        <v>0</v>
      </c>
      <c r="BC72" s="32">
        <v>0</v>
      </c>
      <c r="BD72" s="32">
        <v>1615605.42</v>
      </c>
      <c r="BE72" s="32">
        <v>4.97</v>
      </c>
      <c r="BF72" s="32">
        <v>0</v>
      </c>
      <c r="BG72" s="32">
        <v>132848.1</v>
      </c>
      <c r="BH72" s="32">
        <v>46801.18</v>
      </c>
      <c r="BI72" s="32">
        <v>99451.91</v>
      </c>
      <c r="BJ72" s="32">
        <v>658969.51</v>
      </c>
      <c r="BK72" s="32">
        <v>244189.41</v>
      </c>
      <c r="BL72" s="32">
        <v>63389.17</v>
      </c>
      <c r="BM72" s="32">
        <v>385238.77</v>
      </c>
      <c r="BN72" s="32">
        <v>158725.68</v>
      </c>
      <c r="BO72" s="32">
        <v>25332.31</v>
      </c>
      <c r="BP72" s="32">
        <v>76904.2</v>
      </c>
      <c r="BQ72" s="32">
        <v>409995.79</v>
      </c>
      <c r="BR72" s="32">
        <v>1147652.73</v>
      </c>
      <c r="BS72" s="32">
        <v>1766392.21</v>
      </c>
      <c r="BT72" s="32">
        <v>2120481.39</v>
      </c>
      <c r="BU72" s="32">
        <v>1895390.74</v>
      </c>
      <c r="BV72" s="32">
        <v>1466637.73</v>
      </c>
      <c r="BW72" s="32">
        <v>956724.1</v>
      </c>
      <c r="BX72" s="32">
        <v>422460.51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85.77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10251.459999999999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56.32</v>
      </c>
      <c r="BJ73" s="24">
        <v>328.6</v>
      </c>
      <c r="BK73" s="24">
        <v>0</v>
      </c>
      <c r="BL73" s="24">
        <v>30.67</v>
      </c>
      <c r="BM73" s="24">
        <v>0</v>
      </c>
      <c r="BN73" s="24">
        <v>0</v>
      </c>
      <c r="BO73" s="24">
        <v>0</v>
      </c>
      <c r="BP73" s="24">
        <v>0</v>
      </c>
      <c r="BQ73" s="24">
        <v>-4.22</v>
      </c>
      <c r="BR73" s="24">
        <v>74.260000000000005</v>
      </c>
      <c r="BS73" s="24">
        <v>119.84</v>
      </c>
      <c r="BT73" s="24">
        <v>282.97000000000003</v>
      </c>
      <c r="BU73" s="24">
        <v>244.8</v>
      </c>
      <c r="BV73" s="24">
        <v>185.88</v>
      </c>
      <c r="BW73" s="24">
        <v>95.92</v>
      </c>
      <c r="BX73" s="24">
        <v>45.71</v>
      </c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3.76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1.34</v>
      </c>
      <c r="BH75" s="24">
        <v>0.71</v>
      </c>
      <c r="BI75" s="24">
        <v>0</v>
      </c>
      <c r="BJ75" s="24">
        <v>0.17</v>
      </c>
      <c r="BK75" s="24">
        <v>0.5</v>
      </c>
      <c r="BL75" s="24">
        <v>0.03</v>
      </c>
      <c r="BM75" s="24">
        <v>0.55000000000000004</v>
      </c>
      <c r="BN75" s="24">
        <v>1.2</v>
      </c>
      <c r="BO75" s="24">
        <v>0.12</v>
      </c>
      <c r="BP75" s="24">
        <v>0.23</v>
      </c>
      <c r="BQ75" s="24">
        <v>1.24</v>
      </c>
      <c r="BR75" s="24">
        <v>3.34</v>
      </c>
      <c r="BS75" s="24">
        <v>3.79</v>
      </c>
      <c r="BT75" s="24">
        <v>2.0099999999999998</v>
      </c>
      <c r="BU75" s="24">
        <v>0.7</v>
      </c>
      <c r="BV75" s="24">
        <v>0.48</v>
      </c>
      <c r="BW75" s="24">
        <v>0.27</v>
      </c>
      <c r="BX75" s="24">
        <v>0.1</v>
      </c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35.630000000000003</v>
      </c>
      <c r="D79" s="25">
        <v>1711754.86</v>
      </c>
      <c r="E79" s="25">
        <v>236105.99</v>
      </c>
      <c r="F79" s="25">
        <v>0</v>
      </c>
      <c r="G79" s="25">
        <v>0</v>
      </c>
      <c r="H79" s="25">
        <v>9345.41</v>
      </c>
      <c r="I79" s="25">
        <v>0</v>
      </c>
      <c r="J79" s="25">
        <v>34340.959999999999</v>
      </c>
      <c r="K79" s="25">
        <v>53620.02</v>
      </c>
      <c r="L79" s="25">
        <v>0</v>
      </c>
      <c r="M79" s="25">
        <v>0</v>
      </c>
      <c r="N79" s="25">
        <v>1745380.47</v>
      </c>
      <c r="O79" s="25">
        <v>6350293.6100000003</v>
      </c>
      <c r="P79" s="25">
        <v>4900061.0999999996</v>
      </c>
      <c r="Q79" s="25">
        <v>0</v>
      </c>
      <c r="R79" s="25">
        <v>0</v>
      </c>
      <c r="S79" s="25">
        <v>0</v>
      </c>
      <c r="T79" s="25">
        <v>0</v>
      </c>
      <c r="U79" s="25">
        <v>3.76</v>
      </c>
      <c r="V79" s="25">
        <v>0</v>
      </c>
      <c r="W79" s="25">
        <v>1347746.21</v>
      </c>
      <c r="X79" s="25">
        <v>0</v>
      </c>
      <c r="Y79" s="25">
        <v>129.97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81812.84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115464.21</v>
      </c>
      <c r="AU79" s="25">
        <v>0</v>
      </c>
      <c r="AV79" s="25">
        <v>10579237.41</v>
      </c>
      <c r="AW79" s="25">
        <v>0</v>
      </c>
      <c r="AX79" s="25">
        <v>0</v>
      </c>
      <c r="AY79" s="25">
        <v>1163.72</v>
      </c>
      <c r="AZ79" s="25">
        <v>0</v>
      </c>
      <c r="BA79" s="25">
        <v>0</v>
      </c>
      <c r="BB79" s="25">
        <v>0</v>
      </c>
      <c r="BC79" s="25">
        <v>0</v>
      </c>
      <c r="BD79" s="25">
        <v>1615605.42</v>
      </c>
      <c r="BE79" s="25">
        <v>4.97</v>
      </c>
      <c r="BF79" s="25">
        <v>0</v>
      </c>
      <c r="BG79" s="25">
        <v>132849.44</v>
      </c>
      <c r="BH79" s="25">
        <v>46801.89</v>
      </c>
      <c r="BI79" s="25">
        <v>99508.23000000001</v>
      </c>
      <c r="BJ79" s="25">
        <v>659298.28</v>
      </c>
      <c r="BK79" s="25">
        <v>244189.91</v>
      </c>
      <c r="BL79" s="25">
        <v>63419.869999999995</v>
      </c>
      <c r="BM79" s="25">
        <v>385239.32</v>
      </c>
      <c r="BN79" s="25">
        <v>158726.88</v>
      </c>
      <c r="BO79" s="25">
        <v>25332.43</v>
      </c>
      <c r="BP79" s="25">
        <v>76904.429999999993</v>
      </c>
      <c r="BQ79" s="25">
        <v>409992.81</v>
      </c>
      <c r="BR79" s="25">
        <v>1147730.33</v>
      </c>
      <c r="BS79" s="25">
        <v>1766515.84</v>
      </c>
      <c r="BT79" s="25">
        <v>2120766.37</v>
      </c>
      <c r="BU79" s="25">
        <v>1895636.24</v>
      </c>
      <c r="BV79" s="25">
        <v>1466824.0899999999</v>
      </c>
      <c r="BW79" s="25">
        <v>956820.29</v>
      </c>
      <c r="BX79" s="25">
        <v>422506.32</v>
      </c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1.0000000242143869E-2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-1.0000000009313226E-2</v>
      </c>
      <c r="BL80" s="27">
        <v>0</v>
      </c>
      <c r="BM80" s="27">
        <v>1.0000000009313226E-2</v>
      </c>
      <c r="BN80" s="27">
        <v>0</v>
      </c>
      <c r="BO80" s="27">
        <v>0</v>
      </c>
      <c r="BP80" s="27">
        <v>0</v>
      </c>
      <c r="BQ80" s="27">
        <v>9.9999998928979039E-3</v>
      </c>
      <c r="BR80" s="27">
        <v>0</v>
      </c>
      <c r="BS80" s="27">
        <v>0</v>
      </c>
      <c r="BT80" s="27">
        <v>0</v>
      </c>
      <c r="BU80" s="27">
        <v>-1.0000000242143869E-2</v>
      </c>
      <c r="BV80" s="27">
        <v>0</v>
      </c>
      <c r="BW80" s="27">
        <v>-1.0000000009313226E-2</v>
      </c>
      <c r="BX80" s="27">
        <v>1.0000000009313226E-2</v>
      </c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9.9999997764825821E-3</v>
      </c>
      <c r="E81" s="27">
        <v>-1.0000000009313226E-2</v>
      </c>
      <c r="F81" s="27">
        <v>0</v>
      </c>
      <c r="G81" s="27">
        <v>0</v>
      </c>
      <c r="H81" s="27">
        <v>0</v>
      </c>
      <c r="I81" s="27">
        <v>0</v>
      </c>
      <c r="J81" s="27">
        <v>-1.0000000009313226E-2</v>
      </c>
      <c r="K81" s="27">
        <v>0</v>
      </c>
      <c r="L81" s="27">
        <v>0</v>
      </c>
      <c r="M81" s="27">
        <v>0</v>
      </c>
      <c r="N81" s="27">
        <v>-9.9999997764825821E-3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1.0000000242143869E-2</v>
      </c>
      <c r="AU81" s="27">
        <v>0</v>
      </c>
      <c r="AV81" s="27">
        <v>9.9999979138374329E-3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-1.0000000009313226E-2</v>
      </c>
      <c r="BF81" s="27">
        <v>0</v>
      </c>
      <c r="BG81" s="27">
        <v>2.0000000018626451E-2</v>
      </c>
      <c r="BH81" s="27">
        <v>-1.0000000009313226E-2</v>
      </c>
      <c r="BI81" s="27">
        <v>-1.0000000009313226E-2</v>
      </c>
      <c r="BJ81" s="27">
        <v>0</v>
      </c>
      <c r="BK81" s="27">
        <v>-1.0000000242143869E-2</v>
      </c>
      <c r="BL81" s="27">
        <v>0</v>
      </c>
      <c r="BM81" s="27">
        <v>1.0000000474974513E-2</v>
      </c>
      <c r="BN81" s="27">
        <v>0</v>
      </c>
      <c r="BO81" s="27">
        <v>9.9999999802093953E-3</v>
      </c>
      <c r="BP81" s="27">
        <v>0</v>
      </c>
      <c r="BQ81" s="27">
        <v>9.9999997764825821E-3</v>
      </c>
      <c r="BR81" s="27">
        <v>-9.9999997764825821E-3</v>
      </c>
      <c r="BS81" s="27">
        <v>-1.0000001639127731E-2</v>
      </c>
      <c r="BT81" s="27">
        <v>0</v>
      </c>
      <c r="BU81" s="27">
        <v>-1.9999999552965164E-2</v>
      </c>
      <c r="BV81" s="27">
        <v>-1.0000000707805157E-2</v>
      </c>
      <c r="BW81" s="27">
        <v>-1.9999999552965164E-2</v>
      </c>
      <c r="BX81" s="27">
        <v>9.9999993108212948E-3</v>
      </c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BX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563</v>
      </c>
      <c r="G2" s="4" t="s">
        <v>225</v>
      </c>
      <c r="H2" s="4" t="s">
        <v>205</v>
      </c>
      <c r="I2" s="4" t="s">
        <v>140</v>
      </c>
      <c r="J2" s="4" t="s">
        <v>158</v>
      </c>
      <c r="K2" s="4" t="s">
        <v>129</v>
      </c>
      <c r="L2" s="4" t="s">
        <v>141</v>
      </c>
      <c r="M2" s="4" t="s">
        <v>142</v>
      </c>
      <c r="N2" s="4" t="s">
        <v>125</v>
      </c>
      <c r="O2" s="4" t="s">
        <v>135</v>
      </c>
      <c r="P2" s="4" t="s">
        <v>143</v>
      </c>
      <c r="Q2" s="4" t="s">
        <v>124</v>
      </c>
      <c r="R2" s="4" t="s">
        <v>517</v>
      </c>
      <c r="S2" s="4" t="s">
        <v>518</v>
      </c>
      <c r="T2" s="4" t="s">
        <v>126</v>
      </c>
      <c r="U2" s="4" t="s">
        <v>127</v>
      </c>
      <c r="V2" s="4" t="s">
        <v>144</v>
      </c>
      <c r="W2" s="4" t="s">
        <v>593</v>
      </c>
      <c r="X2" s="4" t="s">
        <v>145</v>
      </c>
      <c r="Y2" s="4" t="s">
        <v>472</v>
      </c>
      <c r="Z2" s="4" t="s">
        <v>138</v>
      </c>
      <c r="AA2" s="4" t="s">
        <v>146</v>
      </c>
      <c r="AB2" s="4" t="s">
        <v>130</v>
      </c>
      <c r="AC2" s="4" t="s">
        <v>139</v>
      </c>
      <c r="AD2" s="4" t="s">
        <v>217</v>
      </c>
      <c r="AE2" s="4" t="s">
        <v>128</v>
      </c>
      <c r="AF2" s="4" t="s">
        <v>147</v>
      </c>
      <c r="AG2" s="4" t="s">
        <v>221</v>
      </c>
      <c r="AH2" s="4" t="s">
        <v>203</v>
      </c>
      <c r="AI2" s="4" t="s">
        <v>148</v>
      </c>
      <c r="AJ2" s="4" t="s">
        <v>263</v>
      </c>
      <c r="AK2" s="4" t="s">
        <v>149</v>
      </c>
      <c r="AL2" s="4" t="s">
        <v>564</v>
      </c>
      <c r="AM2" s="4" t="s">
        <v>480</v>
      </c>
      <c r="AN2" s="4" t="s">
        <v>481</v>
      </c>
      <c r="AO2" s="4" t="s">
        <v>482</v>
      </c>
      <c r="AP2" s="4" t="s">
        <v>150</v>
      </c>
      <c r="AQ2" s="4" t="s">
        <v>208</v>
      </c>
      <c r="AR2" s="4" t="s">
        <v>484</v>
      </c>
      <c r="AS2" s="4" t="s">
        <v>151</v>
      </c>
      <c r="AT2" s="4" t="s">
        <v>136</v>
      </c>
      <c r="AU2" s="4" t="s">
        <v>483</v>
      </c>
      <c r="AV2" s="4" t="s">
        <v>131</v>
      </c>
      <c r="AW2" s="4" t="s">
        <v>152</v>
      </c>
      <c r="AX2" s="4" t="s">
        <v>235</v>
      </c>
      <c r="AY2" s="4" t="s">
        <v>237</v>
      </c>
      <c r="AZ2" s="4" t="s">
        <v>137</v>
      </c>
      <c r="BA2" s="4" t="s">
        <v>153</v>
      </c>
      <c r="BB2" s="4" t="s">
        <v>154</v>
      </c>
      <c r="BC2" s="4" t="s">
        <v>519</v>
      </c>
      <c r="BD2" s="4" t="s">
        <v>155</v>
      </c>
      <c r="BE2" s="4" t="s">
        <v>297</v>
      </c>
      <c r="BF2" s="4" t="s">
        <v>232</v>
      </c>
      <c r="BG2" s="4" t="s">
        <v>171</v>
      </c>
      <c r="BH2" s="4" t="s">
        <v>173</v>
      </c>
      <c r="BI2" s="4" t="s">
        <v>185</v>
      </c>
      <c r="BJ2" s="4" t="s">
        <v>179</v>
      </c>
      <c r="BK2" s="4" t="s">
        <v>181</v>
      </c>
      <c r="BL2" s="4" t="s">
        <v>194</v>
      </c>
      <c r="BM2" s="4" t="s">
        <v>188</v>
      </c>
      <c r="BN2" s="4" t="s">
        <v>190</v>
      </c>
      <c r="BO2" s="4" t="s">
        <v>242</v>
      </c>
      <c r="BP2" s="4" t="s">
        <v>244</v>
      </c>
      <c r="BQ2" s="4" t="s">
        <v>246</v>
      </c>
      <c r="BR2" s="4" t="s">
        <v>248</v>
      </c>
      <c r="BS2" s="4" t="s">
        <v>250</v>
      </c>
      <c r="BT2" s="4" t="s">
        <v>252</v>
      </c>
      <c r="BU2" s="4" t="s">
        <v>254</v>
      </c>
      <c r="BV2" s="4" t="s">
        <v>256</v>
      </c>
      <c r="BW2" s="4" t="s">
        <v>258</v>
      </c>
      <c r="BX2" s="4" t="s">
        <v>260</v>
      </c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543</v>
      </c>
      <c r="D3" s="7" t="s">
        <v>558</v>
      </c>
      <c r="E3" s="7" t="s">
        <v>559</v>
      </c>
      <c r="F3" s="7" t="s">
        <v>565</v>
      </c>
      <c r="G3" s="7" t="s">
        <v>566</v>
      </c>
      <c r="H3" s="7" t="s">
        <v>567</v>
      </c>
      <c r="I3" s="7" t="s">
        <v>521</v>
      </c>
      <c r="J3" s="7" t="s">
        <v>522</v>
      </c>
      <c r="K3" s="7" t="s">
        <v>523</v>
      </c>
      <c r="L3" s="7" t="s">
        <v>568</v>
      </c>
      <c r="M3" s="7" t="s">
        <v>569</v>
      </c>
      <c r="N3" s="7" t="s">
        <v>524</v>
      </c>
      <c r="O3" s="7" t="s">
        <v>525</v>
      </c>
      <c r="P3" s="7" t="s">
        <v>526</v>
      </c>
      <c r="Q3" s="7" t="s">
        <v>520</v>
      </c>
      <c r="R3" s="7" t="s">
        <v>527</v>
      </c>
      <c r="S3" s="7" t="s">
        <v>528</v>
      </c>
      <c r="T3" s="7" t="s">
        <v>529</v>
      </c>
      <c r="U3" s="7" t="s">
        <v>530</v>
      </c>
      <c r="V3" s="7" t="s">
        <v>570</v>
      </c>
      <c r="W3" s="7" t="s">
        <v>594</v>
      </c>
      <c r="X3" s="7" t="s">
        <v>531</v>
      </c>
      <c r="Y3" s="7" t="s">
        <v>532</v>
      </c>
      <c r="Z3" s="7" t="s">
        <v>571</v>
      </c>
      <c r="AA3" s="7" t="s">
        <v>533</v>
      </c>
      <c r="AB3" s="7" t="s">
        <v>534</v>
      </c>
      <c r="AC3" s="7" t="s">
        <v>572</v>
      </c>
      <c r="AD3" s="7" t="s">
        <v>573</v>
      </c>
      <c r="AE3" s="7" t="s">
        <v>535</v>
      </c>
      <c r="AF3" s="7" t="s">
        <v>574</v>
      </c>
      <c r="AG3" s="7" t="s">
        <v>575</v>
      </c>
      <c r="AH3" s="7" t="s">
        <v>576</v>
      </c>
      <c r="AI3" s="7" t="s">
        <v>577</v>
      </c>
      <c r="AJ3" s="7" t="s">
        <v>578</v>
      </c>
      <c r="AK3" s="7" t="s">
        <v>579</v>
      </c>
      <c r="AL3" s="7" t="s">
        <v>580</v>
      </c>
      <c r="AM3" s="7" t="s">
        <v>581</v>
      </c>
      <c r="AN3" s="7" t="s">
        <v>536</v>
      </c>
      <c r="AO3" s="7" t="s">
        <v>582</v>
      </c>
      <c r="AP3" s="7" t="s">
        <v>583</v>
      </c>
      <c r="AQ3" s="7" t="s">
        <v>584</v>
      </c>
      <c r="AR3" s="7" t="s">
        <v>585</v>
      </c>
      <c r="AS3" s="7" t="s">
        <v>586</v>
      </c>
      <c r="AT3" s="7" t="s">
        <v>587</v>
      </c>
      <c r="AU3" s="7" t="s">
        <v>588</v>
      </c>
      <c r="AV3" s="7" t="s">
        <v>537</v>
      </c>
      <c r="AW3" s="7" t="s">
        <v>538</v>
      </c>
      <c r="AX3" s="7" t="s">
        <v>539</v>
      </c>
      <c r="AY3" s="7" t="s">
        <v>540</v>
      </c>
      <c r="AZ3" s="7" t="s">
        <v>541</v>
      </c>
      <c r="BA3" s="7" t="s">
        <v>590</v>
      </c>
      <c r="BB3" s="7" t="s">
        <v>591</v>
      </c>
      <c r="BC3" s="7" t="s">
        <v>542</v>
      </c>
      <c r="BD3" s="7" t="s">
        <v>592</v>
      </c>
      <c r="BE3" s="7" t="s">
        <v>555</v>
      </c>
      <c r="BF3" s="7" t="s">
        <v>589</v>
      </c>
      <c r="BG3" s="7" t="s">
        <v>560</v>
      </c>
      <c r="BH3" s="7" t="s">
        <v>554</v>
      </c>
      <c r="BI3" s="7" t="s">
        <v>544</v>
      </c>
      <c r="BJ3" s="7" t="s">
        <v>561</v>
      </c>
      <c r="BK3" s="7" t="s">
        <v>556</v>
      </c>
      <c r="BL3" s="7" t="s">
        <v>545</v>
      </c>
      <c r="BM3" s="7" t="s">
        <v>562</v>
      </c>
      <c r="BN3" s="7" t="s">
        <v>557</v>
      </c>
      <c r="BO3" s="7" t="s">
        <v>595</v>
      </c>
      <c r="BP3" s="7" t="s">
        <v>596</v>
      </c>
      <c r="BQ3" s="7" t="s">
        <v>546</v>
      </c>
      <c r="BR3" s="7" t="s">
        <v>547</v>
      </c>
      <c r="BS3" s="7" t="s">
        <v>548</v>
      </c>
      <c r="BT3" s="7" t="s">
        <v>549</v>
      </c>
      <c r="BU3" s="7" t="s">
        <v>550</v>
      </c>
      <c r="BV3" s="7" t="s">
        <v>551</v>
      </c>
      <c r="BW3" s="7" t="s">
        <v>552</v>
      </c>
      <c r="BX3" s="7" t="s">
        <v>553</v>
      </c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 t="s">
        <v>515</v>
      </c>
      <c r="BW4" s="10" t="s">
        <v>515</v>
      </c>
      <c r="BX4" s="10" t="s">
        <v>515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44197</v>
      </c>
      <c r="D5" s="12">
        <v>44197</v>
      </c>
      <c r="E5" s="12">
        <v>44197</v>
      </c>
      <c r="F5" s="12">
        <v>44197</v>
      </c>
      <c r="G5" s="12">
        <v>44197</v>
      </c>
      <c r="H5" s="12">
        <v>44197</v>
      </c>
      <c r="I5" s="12">
        <v>44197</v>
      </c>
      <c r="J5" s="12">
        <v>44197</v>
      </c>
      <c r="K5" s="12">
        <v>44197</v>
      </c>
      <c r="L5" s="12">
        <v>44197</v>
      </c>
      <c r="M5" s="12">
        <v>44197</v>
      </c>
      <c r="N5" s="12">
        <v>44197</v>
      </c>
      <c r="O5" s="12">
        <v>44197</v>
      </c>
      <c r="P5" s="12">
        <v>44197</v>
      </c>
      <c r="Q5" s="12">
        <v>44197</v>
      </c>
      <c r="R5" s="12">
        <v>44197</v>
      </c>
      <c r="S5" s="12">
        <v>44197</v>
      </c>
      <c r="T5" s="12">
        <v>44197</v>
      </c>
      <c r="U5" s="12">
        <v>44197</v>
      </c>
      <c r="V5" s="12">
        <v>44197</v>
      </c>
      <c r="W5" s="12">
        <v>44197</v>
      </c>
      <c r="X5" s="12">
        <v>44197</v>
      </c>
      <c r="Y5" s="12">
        <v>44197</v>
      </c>
      <c r="Z5" s="12">
        <v>44197</v>
      </c>
      <c r="AA5" s="12">
        <v>44197</v>
      </c>
      <c r="AB5" s="12">
        <v>44197</v>
      </c>
      <c r="AC5" s="12">
        <v>44197</v>
      </c>
      <c r="AD5" s="12">
        <v>44197</v>
      </c>
      <c r="AE5" s="12">
        <v>44197</v>
      </c>
      <c r="AF5" s="12">
        <v>44166</v>
      </c>
      <c r="AG5" s="12">
        <v>44197</v>
      </c>
      <c r="AH5" s="12">
        <v>44197</v>
      </c>
      <c r="AI5" s="12">
        <v>44197</v>
      </c>
      <c r="AJ5" s="12">
        <v>44197</v>
      </c>
      <c r="AK5" s="12">
        <v>44197</v>
      </c>
      <c r="AL5" s="12">
        <v>44197</v>
      </c>
      <c r="AM5" s="12">
        <v>44197</v>
      </c>
      <c r="AN5" s="12">
        <v>44197</v>
      </c>
      <c r="AO5" s="12">
        <v>44197</v>
      </c>
      <c r="AP5" s="12">
        <v>44197</v>
      </c>
      <c r="AQ5" s="12">
        <v>44197</v>
      </c>
      <c r="AR5" s="12">
        <v>44197</v>
      </c>
      <c r="AS5" s="12">
        <v>44197</v>
      </c>
      <c r="AT5" s="12">
        <v>44197</v>
      </c>
      <c r="AU5" s="12">
        <v>44197</v>
      </c>
      <c r="AV5" s="12">
        <v>44197</v>
      </c>
      <c r="AW5" s="12">
        <v>44197</v>
      </c>
      <c r="AX5" s="12">
        <v>44197</v>
      </c>
      <c r="AY5" s="12">
        <v>44197</v>
      </c>
      <c r="AZ5" s="12">
        <v>44197</v>
      </c>
      <c r="BA5" s="12">
        <v>44197</v>
      </c>
      <c r="BB5" s="12">
        <v>44197</v>
      </c>
      <c r="BC5" s="12">
        <v>44197</v>
      </c>
      <c r="BD5" s="12">
        <v>44197</v>
      </c>
      <c r="BE5" s="12">
        <v>44197</v>
      </c>
      <c r="BF5" s="12">
        <v>44197</v>
      </c>
      <c r="BG5" s="12">
        <v>44197</v>
      </c>
      <c r="BH5" s="12">
        <v>44197</v>
      </c>
      <c r="BI5" s="12">
        <v>44197</v>
      </c>
      <c r="BJ5" s="12">
        <v>44197</v>
      </c>
      <c r="BK5" s="12">
        <v>44197</v>
      </c>
      <c r="BL5" s="12">
        <v>44197</v>
      </c>
      <c r="BM5" s="12">
        <v>44197</v>
      </c>
      <c r="BN5" s="12">
        <v>44197</v>
      </c>
      <c r="BO5" s="12">
        <v>44197</v>
      </c>
      <c r="BP5" s="12">
        <v>44197</v>
      </c>
      <c r="BQ5" s="12">
        <v>44197</v>
      </c>
      <c r="BR5" s="12">
        <v>44197</v>
      </c>
      <c r="BS5" s="12">
        <v>44197</v>
      </c>
      <c r="BT5" s="12">
        <v>44197</v>
      </c>
      <c r="BU5" s="12">
        <v>44197</v>
      </c>
      <c r="BV5" s="12">
        <v>44197</v>
      </c>
      <c r="BW5" s="12">
        <v>44197</v>
      </c>
      <c r="BX5" s="12">
        <v>44197</v>
      </c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44197</v>
      </c>
      <c r="D6" s="12">
        <v>44197</v>
      </c>
      <c r="E6" s="12">
        <v>44197</v>
      </c>
      <c r="F6" s="12">
        <v>44197</v>
      </c>
      <c r="G6" s="12">
        <v>44197</v>
      </c>
      <c r="H6" s="12">
        <v>44197</v>
      </c>
      <c r="I6" s="12">
        <v>44197</v>
      </c>
      <c r="J6" s="12">
        <v>44197</v>
      </c>
      <c r="K6" s="12">
        <v>44197</v>
      </c>
      <c r="L6" s="12">
        <v>44197</v>
      </c>
      <c r="M6" s="12">
        <v>44197</v>
      </c>
      <c r="N6" s="12">
        <v>44197</v>
      </c>
      <c r="O6" s="12">
        <v>44197</v>
      </c>
      <c r="P6" s="12">
        <v>44197</v>
      </c>
      <c r="Q6" s="12">
        <v>44197</v>
      </c>
      <c r="R6" s="12">
        <v>44197</v>
      </c>
      <c r="S6" s="12">
        <v>44197</v>
      </c>
      <c r="T6" s="12">
        <v>44197</v>
      </c>
      <c r="U6" s="12">
        <v>44197</v>
      </c>
      <c r="V6" s="12">
        <v>44197</v>
      </c>
      <c r="W6" s="12">
        <v>44197</v>
      </c>
      <c r="X6" s="12">
        <v>44197</v>
      </c>
      <c r="Y6" s="12">
        <v>44197</v>
      </c>
      <c r="Z6" s="12">
        <v>44197</v>
      </c>
      <c r="AA6" s="12">
        <v>44197</v>
      </c>
      <c r="AB6" s="12">
        <v>44197</v>
      </c>
      <c r="AC6" s="12">
        <v>44197</v>
      </c>
      <c r="AD6" s="12">
        <v>44197</v>
      </c>
      <c r="AE6" s="12">
        <v>44197</v>
      </c>
      <c r="AF6" s="12">
        <v>44166</v>
      </c>
      <c r="AG6" s="12">
        <v>44197</v>
      </c>
      <c r="AH6" s="12">
        <v>44197</v>
      </c>
      <c r="AI6" s="12">
        <v>44197</v>
      </c>
      <c r="AJ6" s="12">
        <v>44197</v>
      </c>
      <c r="AK6" s="12">
        <v>44197</v>
      </c>
      <c r="AL6" s="12">
        <v>44197</v>
      </c>
      <c r="AM6" s="12">
        <v>44197</v>
      </c>
      <c r="AN6" s="12">
        <v>44197</v>
      </c>
      <c r="AO6" s="12">
        <v>44197</v>
      </c>
      <c r="AP6" s="12">
        <v>44197</v>
      </c>
      <c r="AQ6" s="12">
        <v>44197</v>
      </c>
      <c r="AR6" s="12">
        <v>44197</v>
      </c>
      <c r="AS6" s="12">
        <v>44197</v>
      </c>
      <c r="AT6" s="12">
        <v>44197</v>
      </c>
      <c r="AU6" s="12">
        <v>44197</v>
      </c>
      <c r="AV6" s="12">
        <v>44197</v>
      </c>
      <c r="AW6" s="12">
        <v>44197</v>
      </c>
      <c r="AX6" s="12">
        <v>44197</v>
      </c>
      <c r="AY6" s="12">
        <v>44197</v>
      </c>
      <c r="AZ6" s="12">
        <v>44197</v>
      </c>
      <c r="BA6" s="12">
        <v>44197</v>
      </c>
      <c r="BB6" s="12">
        <v>44197</v>
      </c>
      <c r="BC6" s="12">
        <v>44197</v>
      </c>
      <c r="BD6" s="12">
        <v>44197</v>
      </c>
      <c r="BE6" s="12">
        <v>44197</v>
      </c>
      <c r="BF6" s="12">
        <v>44197</v>
      </c>
      <c r="BG6" s="12">
        <v>44197</v>
      </c>
      <c r="BH6" s="12">
        <v>44197</v>
      </c>
      <c r="BI6" s="12">
        <v>44197</v>
      </c>
      <c r="BJ6" s="12">
        <v>44197</v>
      </c>
      <c r="BK6" s="12">
        <v>44197</v>
      </c>
      <c r="BL6" s="12">
        <v>44197</v>
      </c>
      <c r="BM6" s="12">
        <v>44197</v>
      </c>
      <c r="BN6" s="12">
        <v>44197</v>
      </c>
      <c r="BO6" s="12">
        <v>44197</v>
      </c>
      <c r="BP6" s="12">
        <v>44197</v>
      </c>
      <c r="BQ6" s="12">
        <v>44197</v>
      </c>
      <c r="BR6" s="12">
        <v>44197</v>
      </c>
      <c r="BS6" s="12">
        <v>44197</v>
      </c>
      <c r="BT6" s="12">
        <v>44197</v>
      </c>
      <c r="BU6" s="12">
        <v>44197</v>
      </c>
      <c r="BV6" s="12">
        <v>44197</v>
      </c>
      <c r="BW6" s="12">
        <v>44197</v>
      </c>
      <c r="BX6" s="12">
        <v>44197</v>
      </c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>
        <v>44204</v>
      </c>
      <c r="D7" s="12">
        <v>44204</v>
      </c>
      <c r="E7" s="12">
        <v>44204</v>
      </c>
      <c r="F7" s="12">
        <v>44204</v>
      </c>
      <c r="G7" s="12">
        <v>44204</v>
      </c>
      <c r="H7" s="12">
        <v>44204</v>
      </c>
      <c r="I7" s="12">
        <v>44204</v>
      </c>
      <c r="J7" s="12">
        <v>44204</v>
      </c>
      <c r="K7" s="12">
        <v>44204</v>
      </c>
      <c r="L7" s="12">
        <v>44204</v>
      </c>
      <c r="M7" s="12">
        <v>44204</v>
      </c>
      <c r="N7" s="12">
        <v>44204</v>
      </c>
      <c r="O7" s="12">
        <v>44204</v>
      </c>
      <c r="P7" s="12"/>
      <c r="Q7" s="12">
        <v>44204</v>
      </c>
      <c r="R7" s="12">
        <v>44204</v>
      </c>
      <c r="S7" s="12">
        <v>44204</v>
      </c>
      <c r="T7" s="12">
        <v>44204</v>
      </c>
      <c r="U7" s="12">
        <v>44204</v>
      </c>
      <c r="V7" s="12">
        <v>44204</v>
      </c>
      <c r="W7" s="12">
        <v>44204</v>
      </c>
      <c r="X7" s="12">
        <v>44204</v>
      </c>
      <c r="Y7" s="12">
        <v>44204</v>
      </c>
      <c r="Z7" s="12">
        <v>44204</v>
      </c>
      <c r="AA7" s="12">
        <v>44204</v>
      </c>
      <c r="AB7" s="12">
        <v>44204</v>
      </c>
      <c r="AC7" s="12">
        <v>44204</v>
      </c>
      <c r="AD7" s="12">
        <v>44204</v>
      </c>
      <c r="AE7" s="12">
        <v>44204</v>
      </c>
      <c r="AF7" s="12">
        <v>44204</v>
      </c>
      <c r="AG7" s="12">
        <v>44204</v>
      </c>
      <c r="AH7" s="12">
        <v>44204</v>
      </c>
      <c r="AI7" s="12">
        <v>44204</v>
      </c>
      <c r="AJ7" s="12">
        <v>44204</v>
      </c>
      <c r="AK7" s="12">
        <v>44204</v>
      </c>
      <c r="AL7" s="12">
        <v>44204</v>
      </c>
      <c r="AM7" s="12">
        <v>44204</v>
      </c>
      <c r="AN7" s="12">
        <v>44204</v>
      </c>
      <c r="AO7" s="12">
        <v>44204</v>
      </c>
      <c r="AP7" s="12">
        <v>44204</v>
      </c>
      <c r="AQ7" s="12">
        <v>44204</v>
      </c>
      <c r="AR7" s="12">
        <v>44204</v>
      </c>
      <c r="AS7" s="12">
        <v>44204</v>
      </c>
      <c r="AT7" s="12">
        <v>44204</v>
      </c>
      <c r="AU7" s="12">
        <v>44204</v>
      </c>
      <c r="AV7" s="12">
        <v>44204</v>
      </c>
      <c r="AW7" s="12">
        <v>44204</v>
      </c>
      <c r="AX7" s="12">
        <v>44204</v>
      </c>
      <c r="AY7" s="12">
        <v>44204</v>
      </c>
      <c r="AZ7" s="12">
        <v>44204</v>
      </c>
      <c r="BA7" s="12">
        <v>44204</v>
      </c>
      <c r="BB7" s="12">
        <v>44204</v>
      </c>
      <c r="BC7" s="12">
        <v>44204</v>
      </c>
      <c r="BD7" s="12">
        <v>44204</v>
      </c>
      <c r="BE7" s="12">
        <v>44204</v>
      </c>
      <c r="BF7" s="12">
        <v>44204</v>
      </c>
      <c r="BG7" s="12">
        <v>44204</v>
      </c>
      <c r="BH7" s="12">
        <v>44204</v>
      </c>
      <c r="BI7" s="12">
        <v>44204</v>
      </c>
      <c r="BJ7" s="12">
        <v>44204</v>
      </c>
      <c r="BK7" s="12">
        <v>44204</v>
      </c>
      <c r="BL7" s="12">
        <v>44204</v>
      </c>
      <c r="BM7" s="12">
        <v>44204</v>
      </c>
      <c r="BN7" s="12">
        <v>44204</v>
      </c>
      <c r="BO7" s="12">
        <v>44204</v>
      </c>
      <c r="BP7" s="12">
        <v>44204</v>
      </c>
      <c r="BQ7" s="12">
        <v>44204</v>
      </c>
      <c r="BR7" s="12">
        <v>44204</v>
      </c>
      <c r="BS7" s="12">
        <v>44204</v>
      </c>
      <c r="BT7" s="12">
        <v>44204</v>
      </c>
      <c r="BU7" s="12">
        <v>44204</v>
      </c>
      <c r="BV7" s="12">
        <v>44204</v>
      </c>
      <c r="BW7" s="12">
        <v>44204</v>
      </c>
      <c r="BX7" s="12">
        <v>44204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9.6242225328394392E-3</v>
      </c>
      <c r="D8" s="50">
        <v>1.2309471263691306E-2</v>
      </c>
      <c r="E8" s="50">
        <v>3.3177393630840122E-3</v>
      </c>
      <c r="F8" s="50">
        <v>0</v>
      </c>
      <c r="G8" s="50">
        <v>0</v>
      </c>
      <c r="H8" s="50">
        <v>3.7591048804342907E-3</v>
      </c>
      <c r="I8" s="50">
        <v>0</v>
      </c>
      <c r="J8" s="50">
        <v>9.1152761452195814E-3</v>
      </c>
      <c r="K8" s="50">
        <v>7.5165438271238795E-3</v>
      </c>
      <c r="L8" s="50">
        <v>8.9628391871567157E-3</v>
      </c>
      <c r="M8" s="50">
        <v>1.6026757964046671E-3</v>
      </c>
      <c r="N8" s="50">
        <v>4.7510557863278072E-3</v>
      </c>
      <c r="O8" s="50">
        <v>5.1629312859009548E-2</v>
      </c>
      <c r="P8" s="50">
        <v>7.7682929458928627E-3</v>
      </c>
      <c r="Q8" s="50">
        <v>0</v>
      </c>
      <c r="R8" s="50">
        <v>1.2857880557143933E-3</v>
      </c>
      <c r="S8" s="50">
        <v>1.4800178151379807E-4</v>
      </c>
      <c r="T8" s="50">
        <v>5.0972118599858056E-4</v>
      </c>
      <c r="U8" s="50">
        <v>7.7399802389898755E-5</v>
      </c>
      <c r="V8" s="50">
        <v>0</v>
      </c>
      <c r="W8" s="50">
        <v>1.1484375618042539E-2</v>
      </c>
      <c r="X8" s="50">
        <v>0</v>
      </c>
      <c r="Y8" s="50">
        <v>1.5644702515256348E-2</v>
      </c>
      <c r="Z8" s="50">
        <v>0</v>
      </c>
      <c r="AA8" s="50">
        <v>3.8764375874436735E-3</v>
      </c>
      <c r="AB8" s="50">
        <v>3.5611176161754682E-3</v>
      </c>
      <c r="AC8" s="50">
        <v>0</v>
      </c>
      <c r="AD8" s="50">
        <v>0</v>
      </c>
      <c r="AE8" s="50">
        <v>9.5603575563769968E-3</v>
      </c>
      <c r="AF8" s="50">
        <v>0</v>
      </c>
      <c r="AG8" s="50">
        <v>0</v>
      </c>
      <c r="AH8" s="50">
        <v>0</v>
      </c>
      <c r="AI8" s="50">
        <v>0</v>
      </c>
      <c r="AJ8" s="50">
        <v>6.2454874525663014E-3</v>
      </c>
      <c r="AK8" s="50">
        <v>0</v>
      </c>
      <c r="AL8" s="50">
        <v>0</v>
      </c>
      <c r="AM8" s="50">
        <v>0</v>
      </c>
      <c r="AN8" s="50">
        <v>5.4739822013273346E-3</v>
      </c>
      <c r="AO8" s="55">
        <v>0</v>
      </c>
      <c r="AP8" s="55">
        <v>0</v>
      </c>
      <c r="AQ8" s="50">
        <v>0</v>
      </c>
      <c r="AR8" s="50">
        <v>0</v>
      </c>
      <c r="AS8" s="50">
        <v>0</v>
      </c>
      <c r="AT8" s="50">
        <v>2.3543359950756069E-3</v>
      </c>
      <c r="AU8" s="50">
        <v>0</v>
      </c>
      <c r="AV8" s="50">
        <v>9.3316995847067506E-3</v>
      </c>
      <c r="AW8" s="50">
        <v>8.0476024352208013E-3</v>
      </c>
      <c r="AX8" s="50">
        <v>0</v>
      </c>
      <c r="AY8" s="50">
        <v>1.2838774003806625E-3</v>
      </c>
      <c r="AZ8" s="50">
        <v>8.8267353310816574E-3</v>
      </c>
      <c r="BA8" s="50">
        <v>3.2504452133038195E-2</v>
      </c>
      <c r="BB8" s="50">
        <v>2.8791389161543147E-2</v>
      </c>
      <c r="BC8" s="50">
        <v>2.6428641654980871E-2</v>
      </c>
      <c r="BD8" s="50">
        <v>9.6543198724364353E-3</v>
      </c>
      <c r="BE8" s="50">
        <v>1.1701465531124488E-2</v>
      </c>
      <c r="BF8" s="50">
        <v>0</v>
      </c>
      <c r="BG8" s="50">
        <v>1.5855999700274193E-3</v>
      </c>
      <c r="BH8" s="50">
        <v>2.764526540055831E-3</v>
      </c>
      <c r="BI8" s="50">
        <v>6.8056169700952433E-3</v>
      </c>
      <c r="BJ8" s="50">
        <v>4.9774084348405993E-3</v>
      </c>
      <c r="BK8" s="50">
        <v>4.7153835240214548E-3</v>
      </c>
      <c r="BL8" s="50">
        <v>4.9129982618853121E-3</v>
      </c>
      <c r="BM8" s="50">
        <v>2.4213927172334641E-3</v>
      </c>
      <c r="BN8" s="50">
        <v>3.8848969216452624E-3</v>
      </c>
      <c r="BO8" s="50">
        <v>2.2165000425150238E-3</v>
      </c>
      <c r="BP8" s="50">
        <v>2.0980994555870008E-3</v>
      </c>
      <c r="BQ8" s="50">
        <v>2.9548999447821084E-3</v>
      </c>
      <c r="BR8" s="50">
        <v>2.886415798677819E-3</v>
      </c>
      <c r="BS8" s="50">
        <v>4.663990295220825E-3</v>
      </c>
      <c r="BT8" s="50">
        <v>4.9969658532090849E-3</v>
      </c>
      <c r="BU8" s="50">
        <v>5.2183836936489378E-3</v>
      </c>
      <c r="BV8" s="50">
        <v>5.2374570958571573E-3</v>
      </c>
      <c r="BW8" s="50">
        <v>5.7902057223180731E-3</v>
      </c>
      <c r="BX8" s="50">
        <v>5.2926572255948597E-3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410882515.08179998</v>
      </c>
      <c r="D9" s="13">
        <v>635837088.55850005</v>
      </c>
      <c r="E9" s="13">
        <v>124924367.059</v>
      </c>
      <c r="F9" s="13">
        <v>819112576.49810004</v>
      </c>
      <c r="G9" s="13">
        <v>303597789.5934</v>
      </c>
      <c r="H9" s="13">
        <v>428740985.22460002</v>
      </c>
      <c r="I9" s="13">
        <v>1134821944.0739999</v>
      </c>
      <c r="J9" s="13">
        <v>106605191.6057</v>
      </c>
      <c r="K9" s="13">
        <v>1886121807.5841</v>
      </c>
      <c r="L9" s="13">
        <v>822223442.38419998</v>
      </c>
      <c r="M9" s="13">
        <v>667231927.00539994</v>
      </c>
      <c r="N9" s="13">
        <v>700751024.55770004</v>
      </c>
      <c r="O9" s="13">
        <v>1077576053.7802999</v>
      </c>
      <c r="P9" s="13">
        <v>2329014474.0956998</v>
      </c>
      <c r="Q9" s="13">
        <v>293076218.16000003</v>
      </c>
      <c r="R9" s="13">
        <v>1858197133.9533999</v>
      </c>
      <c r="S9" s="13">
        <v>1325377762.3055999</v>
      </c>
      <c r="T9" s="13">
        <v>1781522418.4198</v>
      </c>
      <c r="U9" s="13">
        <v>1174390595.2383001</v>
      </c>
      <c r="V9" s="13">
        <v>19815464.4564</v>
      </c>
      <c r="W9" s="13">
        <v>331442345.37400001</v>
      </c>
      <c r="X9" s="13">
        <v>306388818.05229998</v>
      </c>
      <c r="Y9" s="13">
        <v>1185058041.3350999</v>
      </c>
      <c r="Z9" s="13">
        <v>646562605.04760003</v>
      </c>
      <c r="AA9" s="13">
        <v>1222070489.4991</v>
      </c>
      <c r="AB9" s="13">
        <v>1908097154.4258001</v>
      </c>
      <c r="AC9" s="13">
        <v>1186708932.0625999</v>
      </c>
      <c r="AD9" s="13">
        <v>945797768.18929994</v>
      </c>
      <c r="AE9" s="13">
        <v>789169535.29289997</v>
      </c>
      <c r="AF9" s="13">
        <v>354957693.52609998</v>
      </c>
      <c r="AG9" s="13">
        <v>96700985.246299997</v>
      </c>
      <c r="AH9" s="13">
        <v>232999837.88859999</v>
      </c>
      <c r="AI9" s="13">
        <v>202465147.31299999</v>
      </c>
      <c r="AJ9" s="13">
        <v>335424414.17269999</v>
      </c>
      <c r="AK9" s="13">
        <v>882414465.21669996</v>
      </c>
      <c r="AL9" s="13">
        <v>198512289.52810001</v>
      </c>
      <c r="AM9" s="13">
        <v>735896271.97549999</v>
      </c>
      <c r="AN9" s="13">
        <v>407178700.62849998</v>
      </c>
      <c r="AO9" s="13">
        <v>178698835.57699999</v>
      </c>
      <c r="AP9" s="13">
        <v>345859187.92250001</v>
      </c>
      <c r="AQ9" s="13">
        <v>252187246.4174</v>
      </c>
      <c r="AR9" s="13">
        <v>169469631.30559999</v>
      </c>
      <c r="AS9" s="13">
        <v>47281214.158699997</v>
      </c>
      <c r="AT9" s="13">
        <v>1201520622.3397</v>
      </c>
      <c r="AU9" s="13">
        <v>22074066.0451</v>
      </c>
      <c r="AV9" s="13">
        <v>3005803928.3614001</v>
      </c>
      <c r="AW9" s="13">
        <v>733032448.79270005</v>
      </c>
      <c r="AX9" s="13">
        <v>175955816.69499999</v>
      </c>
      <c r="AY9" s="13">
        <v>297065062.35479999</v>
      </c>
      <c r="AZ9" s="13">
        <v>2353653253.5244999</v>
      </c>
      <c r="BA9" s="13">
        <v>203371614.2313</v>
      </c>
      <c r="BB9" s="13">
        <v>76678246.666500002</v>
      </c>
      <c r="BC9" s="13">
        <v>361889392.38190001</v>
      </c>
      <c r="BD9" s="13">
        <v>305243117.99669999</v>
      </c>
      <c r="BE9" s="13">
        <v>75362679.798899993</v>
      </c>
      <c r="BF9" s="13">
        <v>692964139.96270001</v>
      </c>
      <c r="BG9" s="13">
        <v>334653752.54189998</v>
      </c>
      <c r="BH9" s="13">
        <v>103491800.8037</v>
      </c>
      <c r="BI9" s="13">
        <v>68341007.4419</v>
      </c>
      <c r="BJ9" s="13">
        <v>636524810.34570003</v>
      </c>
      <c r="BK9" s="13">
        <v>257359524.16549999</v>
      </c>
      <c r="BL9" s="13">
        <v>60581026.927900001</v>
      </c>
      <c r="BM9" s="13">
        <v>643426557.33270001</v>
      </c>
      <c r="BN9" s="13">
        <v>223873013.24630001</v>
      </c>
      <c r="BO9" s="13">
        <v>46186947.004900001</v>
      </c>
      <c r="BP9" s="13">
        <v>135912279.678</v>
      </c>
      <c r="BQ9" s="13">
        <v>601417291.01119995</v>
      </c>
      <c r="BR9" s="13">
        <v>1403749155.5638001</v>
      </c>
      <c r="BS9" s="13">
        <v>1667516664.4256001</v>
      </c>
      <c r="BT9" s="13">
        <v>1819823582.3764999</v>
      </c>
      <c r="BU9" s="13">
        <v>1538954592.3527999</v>
      </c>
      <c r="BV9" s="13">
        <v>1180567373.9821</v>
      </c>
      <c r="BW9" s="13">
        <v>685225159.5668</v>
      </c>
      <c r="BX9" s="13">
        <v>341535822.73540002</v>
      </c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3954424.76</v>
      </c>
      <c r="D10" s="15">
        <v>7826818.3700000001</v>
      </c>
      <c r="E10" s="15">
        <v>414466.49</v>
      </c>
      <c r="F10" s="15">
        <v>0</v>
      </c>
      <c r="G10" s="15">
        <v>0</v>
      </c>
      <c r="H10" s="15">
        <v>1611682.33</v>
      </c>
      <c r="I10" s="15">
        <v>0</v>
      </c>
      <c r="J10" s="15">
        <v>971735.76</v>
      </c>
      <c r="K10" s="15">
        <v>14177117.23</v>
      </c>
      <c r="L10" s="15">
        <v>7369456.4900000002</v>
      </c>
      <c r="M10" s="15">
        <v>1069356.46</v>
      </c>
      <c r="N10" s="15">
        <v>3329307.21</v>
      </c>
      <c r="O10" s="15">
        <v>55634511.210000001</v>
      </c>
      <c r="P10" s="15">
        <v>18092466.710000001</v>
      </c>
      <c r="Q10" s="15">
        <v>0</v>
      </c>
      <c r="R10" s="15">
        <v>2389247.6800000002</v>
      </c>
      <c r="S10" s="15">
        <v>196158.27</v>
      </c>
      <c r="T10" s="15">
        <v>908079.72</v>
      </c>
      <c r="U10" s="15">
        <v>90897.600000000006</v>
      </c>
      <c r="V10" s="15">
        <v>0</v>
      </c>
      <c r="W10" s="15">
        <v>3806408.39</v>
      </c>
      <c r="X10" s="15">
        <v>0</v>
      </c>
      <c r="Y10" s="15">
        <v>18539880.52</v>
      </c>
      <c r="Z10" s="15">
        <v>0</v>
      </c>
      <c r="AA10" s="15">
        <v>4737279.9800000004</v>
      </c>
      <c r="AB10" s="15">
        <v>6794958.3899999997</v>
      </c>
      <c r="AC10" s="15">
        <v>0</v>
      </c>
      <c r="AD10" s="15">
        <v>0</v>
      </c>
      <c r="AE10" s="15">
        <v>7544742.9299999997</v>
      </c>
      <c r="AF10" s="15">
        <v>0</v>
      </c>
      <c r="AG10" s="15">
        <v>0</v>
      </c>
      <c r="AH10" s="15">
        <v>0</v>
      </c>
      <c r="AI10" s="15">
        <v>0</v>
      </c>
      <c r="AJ10" s="15">
        <v>2094888.97</v>
      </c>
      <c r="AK10" s="15">
        <v>0</v>
      </c>
      <c r="AL10" s="15">
        <v>0</v>
      </c>
      <c r="AM10" s="15">
        <v>0</v>
      </c>
      <c r="AN10" s="15">
        <v>2228888.96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2828783.25</v>
      </c>
      <c r="AU10" s="15">
        <v>0</v>
      </c>
      <c r="AV10" s="15">
        <v>28049259.27</v>
      </c>
      <c r="AW10" s="15">
        <v>5899153.7199999997</v>
      </c>
      <c r="AX10" s="15">
        <v>0</v>
      </c>
      <c r="AY10" s="15">
        <v>381395.12</v>
      </c>
      <c r="AZ10" s="15">
        <v>20775074.329999998</v>
      </c>
      <c r="BA10" s="15">
        <v>6610482.9000000004</v>
      </c>
      <c r="BB10" s="15">
        <v>2207673.2400000002</v>
      </c>
      <c r="BC10" s="15">
        <v>9564245.0700000003</v>
      </c>
      <c r="BD10" s="15">
        <v>2946914.7</v>
      </c>
      <c r="BE10" s="15">
        <v>881853.8</v>
      </c>
      <c r="BF10" s="15">
        <v>0</v>
      </c>
      <c r="BG10" s="15">
        <v>530626.98</v>
      </c>
      <c r="BH10" s="15">
        <v>286105.83</v>
      </c>
      <c r="BI10" s="15">
        <v>465102.72</v>
      </c>
      <c r="BJ10" s="15">
        <v>3168243.96</v>
      </c>
      <c r="BK10" s="15">
        <v>1213548.8600000001</v>
      </c>
      <c r="BL10" s="15">
        <v>297634.48</v>
      </c>
      <c r="BM10" s="15">
        <v>1557988.38</v>
      </c>
      <c r="BN10" s="15">
        <v>869723.58</v>
      </c>
      <c r="BO10" s="15">
        <v>102373.37</v>
      </c>
      <c r="BP10" s="15">
        <v>285157.48</v>
      </c>
      <c r="BQ10" s="15">
        <v>1777127.92</v>
      </c>
      <c r="BR10" s="15">
        <v>4051803.74</v>
      </c>
      <c r="BS10" s="15">
        <v>7777281.54</v>
      </c>
      <c r="BT10" s="15">
        <v>9093596.3000000007</v>
      </c>
      <c r="BU10" s="15">
        <v>8030855.5499999998</v>
      </c>
      <c r="BV10" s="15">
        <v>6183170.9699999997</v>
      </c>
      <c r="BW10" s="15">
        <v>3967594.64</v>
      </c>
      <c r="BX10" s="15">
        <v>1807632.04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3954424.76</v>
      </c>
      <c r="D11" s="15">
        <v>7826818.3700000001</v>
      </c>
      <c r="E11" s="15">
        <v>414466.49</v>
      </c>
      <c r="F11" s="15">
        <v>0</v>
      </c>
      <c r="G11" s="15">
        <v>0</v>
      </c>
      <c r="H11" s="15">
        <v>1611682.33</v>
      </c>
      <c r="I11" s="15">
        <v>0</v>
      </c>
      <c r="J11" s="15">
        <v>971735.76</v>
      </c>
      <c r="K11" s="15">
        <v>14177117.23</v>
      </c>
      <c r="L11" s="15">
        <v>7369456.4900000002</v>
      </c>
      <c r="M11" s="15">
        <v>1069356.46</v>
      </c>
      <c r="N11" s="15">
        <v>3329307.21</v>
      </c>
      <c r="O11" s="15">
        <v>55634511.210000001</v>
      </c>
      <c r="P11" s="15">
        <v>18092466.710000001</v>
      </c>
      <c r="Q11" s="15">
        <v>0</v>
      </c>
      <c r="R11" s="15">
        <v>2389247.6800000002</v>
      </c>
      <c r="S11" s="15">
        <v>196158.27</v>
      </c>
      <c r="T11" s="15">
        <v>908079.72</v>
      </c>
      <c r="U11" s="15">
        <v>90897.600000000006</v>
      </c>
      <c r="V11" s="15">
        <v>0</v>
      </c>
      <c r="W11" s="15">
        <v>3806408.39</v>
      </c>
      <c r="X11" s="15">
        <v>0</v>
      </c>
      <c r="Y11" s="15">
        <v>18539880.52</v>
      </c>
      <c r="Z11" s="15">
        <v>0</v>
      </c>
      <c r="AA11" s="15">
        <v>4737279.9800000004</v>
      </c>
      <c r="AB11" s="15">
        <v>6794958.3899999997</v>
      </c>
      <c r="AC11" s="15">
        <v>0</v>
      </c>
      <c r="AD11" s="15">
        <v>0</v>
      </c>
      <c r="AE11" s="15">
        <v>7544742.9299999997</v>
      </c>
      <c r="AF11" s="15">
        <v>0</v>
      </c>
      <c r="AG11" s="15">
        <v>0</v>
      </c>
      <c r="AH11" s="15">
        <v>0</v>
      </c>
      <c r="AI11" s="15">
        <v>0</v>
      </c>
      <c r="AJ11" s="15">
        <v>2094888.97</v>
      </c>
      <c r="AK11" s="15">
        <v>0</v>
      </c>
      <c r="AL11" s="15">
        <v>0</v>
      </c>
      <c r="AM11" s="15">
        <v>0</v>
      </c>
      <c r="AN11" s="15">
        <v>2228888.96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2828783.25</v>
      </c>
      <c r="AU11" s="15">
        <v>0</v>
      </c>
      <c r="AV11" s="15">
        <v>28049259.27</v>
      </c>
      <c r="AW11" s="15">
        <v>5899153.7199999997</v>
      </c>
      <c r="AX11" s="15">
        <v>0</v>
      </c>
      <c r="AY11" s="15">
        <v>381395.12</v>
      </c>
      <c r="AZ11" s="15">
        <v>20775074.329999998</v>
      </c>
      <c r="BA11" s="15">
        <v>6610482.9000000004</v>
      </c>
      <c r="BB11" s="15">
        <v>2207673.2400000002</v>
      </c>
      <c r="BC11" s="15">
        <v>9564245.0700000003</v>
      </c>
      <c r="BD11" s="15">
        <v>2946914.7</v>
      </c>
      <c r="BE11" s="15">
        <v>881853.8</v>
      </c>
      <c r="BF11" s="15">
        <v>0</v>
      </c>
      <c r="BG11" s="15">
        <v>530626.98</v>
      </c>
      <c r="BH11" s="15">
        <v>286105.83</v>
      </c>
      <c r="BI11" s="15">
        <v>465102.72</v>
      </c>
      <c r="BJ11" s="15">
        <v>3168243.96</v>
      </c>
      <c r="BK11" s="15">
        <v>1213548.8600000001</v>
      </c>
      <c r="BL11" s="15">
        <v>297634.48</v>
      </c>
      <c r="BM11" s="15">
        <v>1557988.38</v>
      </c>
      <c r="BN11" s="15">
        <v>869723.58</v>
      </c>
      <c r="BO11" s="15">
        <v>102373.37</v>
      </c>
      <c r="BP11" s="15">
        <v>285157.48</v>
      </c>
      <c r="BQ11" s="15">
        <v>1777127.92</v>
      </c>
      <c r="BR11" s="15">
        <v>4051803.74</v>
      </c>
      <c r="BS11" s="15">
        <v>7777281.54</v>
      </c>
      <c r="BT11" s="15">
        <v>9093596.3000000007</v>
      </c>
      <c r="BU11" s="15">
        <v>8030855.5499999998</v>
      </c>
      <c r="BV11" s="15">
        <v>6183170.9699999997</v>
      </c>
      <c r="BW11" s="15">
        <v>3967594.64</v>
      </c>
      <c r="BX11" s="15">
        <v>1807632.04</v>
      </c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572.99</v>
      </c>
      <c r="D12" s="15">
        <v>3138.62</v>
      </c>
      <c r="E12" s="15">
        <v>708.46</v>
      </c>
      <c r="F12" s="15">
        <v>0</v>
      </c>
      <c r="G12" s="15">
        <v>0</v>
      </c>
      <c r="H12" s="15">
        <v>231338.6</v>
      </c>
      <c r="I12" s="15">
        <v>0</v>
      </c>
      <c r="J12" s="15">
        <v>0</v>
      </c>
      <c r="K12" s="15">
        <v>726929.03</v>
      </c>
      <c r="L12" s="15">
        <v>0</v>
      </c>
      <c r="M12" s="15">
        <v>0</v>
      </c>
      <c r="N12" s="15">
        <v>84672.91</v>
      </c>
      <c r="O12" s="15">
        <v>24298.55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2090.02</v>
      </c>
      <c r="Z12" s="15">
        <v>0</v>
      </c>
      <c r="AA12" s="15">
        <v>1631375.43</v>
      </c>
      <c r="AB12" s="15">
        <v>1044007.73</v>
      </c>
      <c r="AC12" s="15">
        <v>0</v>
      </c>
      <c r="AD12" s="15">
        <v>0</v>
      </c>
      <c r="AE12" s="15">
        <v>853869.6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456615.34</v>
      </c>
      <c r="AU12" s="15">
        <v>0</v>
      </c>
      <c r="AV12" s="15">
        <v>22050.31</v>
      </c>
      <c r="AW12" s="15">
        <v>886749.19</v>
      </c>
      <c r="AX12" s="15">
        <v>0</v>
      </c>
      <c r="AY12" s="15">
        <v>96145.58</v>
      </c>
      <c r="AZ12" s="15">
        <v>1571430.85</v>
      </c>
      <c r="BA12" s="15">
        <v>0</v>
      </c>
      <c r="BB12" s="15">
        <v>0</v>
      </c>
      <c r="BC12" s="15">
        <v>0</v>
      </c>
      <c r="BD12" s="15">
        <v>4755.88</v>
      </c>
      <c r="BE12" s="15">
        <v>79.98</v>
      </c>
      <c r="BF12" s="15">
        <v>0</v>
      </c>
      <c r="BG12" s="15">
        <v>23566.02</v>
      </c>
      <c r="BH12" s="15">
        <v>9841.99</v>
      </c>
      <c r="BI12" s="15">
        <v>26553.65</v>
      </c>
      <c r="BJ12" s="15">
        <v>133010.07</v>
      </c>
      <c r="BK12" s="15">
        <v>45909.440000000002</v>
      </c>
      <c r="BL12" s="15">
        <v>15278.97</v>
      </c>
      <c r="BM12" s="15">
        <v>97289.96</v>
      </c>
      <c r="BN12" s="15">
        <v>39182.58</v>
      </c>
      <c r="BO12" s="15">
        <v>7477.18</v>
      </c>
      <c r="BP12" s="15">
        <v>23049.73</v>
      </c>
      <c r="BQ12" s="15">
        <v>119606.76</v>
      </c>
      <c r="BR12" s="15">
        <v>324104.18</v>
      </c>
      <c r="BS12" s="15">
        <v>427392.58</v>
      </c>
      <c r="BT12" s="15">
        <v>550402.18999999994</v>
      </c>
      <c r="BU12" s="15">
        <v>470724.93</v>
      </c>
      <c r="BV12" s="15">
        <v>360740.67</v>
      </c>
      <c r="BW12" s="15">
        <v>223709.45</v>
      </c>
      <c r="BX12" s="15">
        <v>107961.89</v>
      </c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35.630000000000003</v>
      </c>
      <c r="D13" s="15">
        <v>1711754.86</v>
      </c>
      <c r="E13" s="15">
        <v>236105.99</v>
      </c>
      <c r="F13" s="15">
        <v>0</v>
      </c>
      <c r="G13" s="15">
        <v>0</v>
      </c>
      <c r="H13" s="15">
        <v>9345.41</v>
      </c>
      <c r="I13" s="15">
        <v>0</v>
      </c>
      <c r="J13" s="15">
        <v>34340.959999999999</v>
      </c>
      <c r="K13" s="15">
        <v>53620.02</v>
      </c>
      <c r="L13" s="15">
        <v>0</v>
      </c>
      <c r="M13" s="15">
        <v>0</v>
      </c>
      <c r="N13" s="15">
        <v>1745380.47</v>
      </c>
      <c r="O13" s="15">
        <v>6350293.6100000003</v>
      </c>
      <c r="P13" s="15">
        <v>4900061.0999999996</v>
      </c>
      <c r="Q13" s="15">
        <v>0</v>
      </c>
      <c r="R13" s="15">
        <v>0</v>
      </c>
      <c r="S13" s="15">
        <v>0</v>
      </c>
      <c r="T13" s="15">
        <v>0</v>
      </c>
      <c r="U13" s="15">
        <v>3.76</v>
      </c>
      <c r="V13" s="15">
        <v>0</v>
      </c>
      <c r="W13" s="15">
        <v>1347746.21</v>
      </c>
      <c r="X13" s="15">
        <v>0</v>
      </c>
      <c r="Y13" s="15">
        <v>129.97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81812.84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115464.21</v>
      </c>
      <c r="AU13" s="15">
        <v>0</v>
      </c>
      <c r="AV13" s="15">
        <v>10579237.41</v>
      </c>
      <c r="AW13" s="15">
        <v>0</v>
      </c>
      <c r="AX13" s="15">
        <v>0</v>
      </c>
      <c r="AY13" s="15">
        <v>1163.72</v>
      </c>
      <c r="AZ13" s="15">
        <v>0</v>
      </c>
      <c r="BA13" s="15">
        <v>0</v>
      </c>
      <c r="BB13" s="15">
        <v>0</v>
      </c>
      <c r="BC13" s="15">
        <v>0</v>
      </c>
      <c r="BD13" s="15">
        <v>1615605.42</v>
      </c>
      <c r="BE13" s="15">
        <v>4.97</v>
      </c>
      <c r="BF13" s="15">
        <v>0</v>
      </c>
      <c r="BG13" s="15">
        <v>132849.44</v>
      </c>
      <c r="BH13" s="15">
        <v>46801.89</v>
      </c>
      <c r="BI13" s="15">
        <v>99508.23000000001</v>
      </c>
      <c r="BJ13" s="15">
        <v>659298.28</v>
      </c>
      <c r="BK13" s="15">
        <v>244189.91</v>
      </c>
      <c r="BL13" s="15">
        <v>63419.869999999995</v>
      </c>
      <c r="BM13" s="15">
        <v>385239.32</v>
      </c>
      <c r="BN13" s="15">
        <v>158726.88</v>
      </c>
      <c r="BO13" s="15">
        <v>25332.43</v>
      </c>
      <c r="BP13" s="15">
        <v>76904.429999999993</v>
      </c>
      <c r="BQ13" s="15">
        <v>409992.81</v>
      </c>
      <c r="BR13" s="15">
        <v>1147730.33</v>
      </c>
      <c r="BS13" s="15">
        <v>1766515.84</v>
      </c>
      <c r="BT13" s="15">
        <v>2120766.37</v>
      </c>
      <c r="BU13" s="15">
        <v>1895636.24</v>
      </c>
      <c r="BV13" s="15">
        <v>1466824.0899999999</v>
      </c>
      <c r="BW13" s="15">
        <v>956820.29</v>
      </c>
      <c r="BX13" s="15">
        <v>422506.32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5.9937718981913314E-3</v>
      </c>
      <c r="D21" s="42">
        <f>IFERROR('Summary ($)'!D21/'Summary ($)'!D$10,0)</f>
        <v>6.8126954631246928E-3</v>
      </c>
      <c r="E21" s="42">
        <f>IFERROR('Summary ($)'!E21/'Summary ($)'!E$10,0)</f>
        <v>9.4348761464406929E-3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2.6161483075886299E-3</v>
      </c>
      <c r="I21" s="42">
        <f>IFERROR('Summary ($)'!I21/'Summary ($)'!I$10,0)</f>
        <v>0</v>
      </c>
      <c r="J21" s="42">
        <f>IFERROR('Summary ($)'!J21/'Summary ($)'!J$10,0)</f>
        <v>2.6173668858291269E-2</v>
      </c>
      <c r="K21" s="42">
        <f>IFERROR('Summary ($)'!K21/'Summary ($)'!K$10,0)</f>
        <v>1.982269705757381E-3</v>
      </c>
      <c r="L21" s="42">
        <f>IFERROR('Summary ($)'!L21/'Summary ($)'!L$10,0)</f>
        <v>6.1858583549354806E-2</v>
      </c>
      <c r="M21" s="42">
        <f>IFERROR('Summary ($)'!M21/'Summary ($)'!M$10,0)</f>
        <v>0.43981357722381925</v>
      </c>
      <c r="N21" s="42">
        <f>IFERROR('Summary ($)'!N21/'Summary ($)'!N$10,0)</f>
        <v>9.924064652477655E-3</v>
      </c>
      <c r="O21" s="42">
        <f>IFERROR('Summary ($)'!O21/'Summary ($)'!O$10,0)</f>
        <v>6.5619659822657049E-3</v>
      </c>
      <c r="P21" s="42">
        <f>IFERROR('Summary ($)'!P21/'Summary ($)'!P$10,0)</f>
        <v>7.2796005161200042E-3</v>
      </c>
      <c r="Q21" s="42">
        <f>IFERROR('Summary ($)'!Q21/'Summary ($)'!Q$10,0)</f>
        <v>0</v>
      </c>
      <c r="R21" s="42">
        <f>IFERROR('Summary ($)'!R21/'Summary ($)'!R$10,0)</f>
        <v>1</v>
      </c>
      <c r="S21" s="42">
        <f>IFERROR('Summary ($)'!S21/'Summary ($)'!S$10,0)</f>
        <v>0.92047600134320118</v>
      </c>
      <c r="T21" s="42">
        <f>IFERROR('Summary ($)'!T21/'Summary ($)'!T$10,0)</f>
        <v>1</v>
      </c>
      <c r="U21" s="42">
        <f>IFERROR('Summary ($)'!U21/'Summary ($)'!U$10,0)</f>
        <v>0.92145062135853961</v>
      </c>
      <c r="V21" s="42">
        <f>IFERROR('Summary ($)'!V21/'Summary ($)'!V$10,0)</f>
        <v>0</v>
      </c>
      <c r="W21" s="42">
        <f>IFERROR('Summary ($)'!W21/'Summary ($)'!W$10,0)</f>
        <v>7.0872584431225466E-4</v>
      </c>
      <c r="X21" s="42">
        <f>IFERROR('Summary ($)'!X21/'Summary ($)'!X$10,0)</f>
        <v>0</v>
      </c>
      <c r="Y21" s="42">
        <f>IFERROR('Summary ($)'!Y21/'Summary ($)'!Y$10,0)</f>
        <v>7.5496759458080912E-3</v>
      </c>
      <c r="Z21" s="42">
        <f>IFERROR('Summary ($)'!Z21/'Summary ($)'!Z$10,0)</f>
        <v>0</v>
      </c>
      <c r="AA21" s="42">
        <f>IFERROR('Summary ($)'!AA21/'Summary ($)'!AA$10,0)</f>
        <v>2.4265823528547281E-4</v>
      </c>
      <c r="AB21" s="42">
        <f>IFERROR('Summary ($)'!AB21/'Summary ($)'!AB$10,0)</f>
        <v>1.1435419547874523E-3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1.0033953535909274E-3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0.50778164152537397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2.5503737969970474E-2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3.0887484928369822E-4</v>
      </c>
      <c r="AU21" s="42">
        <f>IFERROR('Summary ($)'!AU21/'Summary ($)'!AU$10,0)</f>
        <v>0</v>
      </c>
      <c r="AV21" s="42">
        <f>IFERROR('Summary ($)'!AV21/'Summary ($)'!AV$10,0)</f>
        <v>4.5046369597053536E-3</v>
      </c>
      <c r="AW21" s="42">
        <f>IFERROR('Summary ($)'!AW21/'Summary ($)'!AW$10,0)</f>
        <v>5.5592041768323338E-4</v>
      </c>
      <c r="AX21" s="42">
        <f>IFERROR('Summary ($)'!AX21/'Summary ($)'!AX$10,0)</f>
        <v>0</v>
      </c>
      <c r="AY21" s="42">
        <f>IFERROR('Summary ($)'!AY21/'Summary ($)'!AY$10,0)</f>
        <v>2.4351648757330716E-3</v>
      </c>
      <c r="AZ21" s="42">
        <f>IFERROR('Summary ($)'!AZ21/'Summary ($)'!AZ$10,0)</f>
        <v>3.717589587078989E-4</v>
      </c>
      <c r="BA21" s="42">
        <f>IFERROR('Summary ($)'!BA21/'Summary ($)'!BA$10,0)</f>
        <v>1.9308422989793985E-4</v>
      </c>
      <c r="BB21" s="42">
        <f>IFERROR('Summary ($)'!BB21/'Summary ($)'!BB$10,0)</f>
        <v>1.9574001811971048E-4</v>
      </c>
      <c r="BC21" s="42">
        <f>IFERROR('Summary ($)'!BC21/'Summary ($)'!BC$10,0)</f>
        <v>5.1419635988060268E-5</v>
      </c>
      <c r="BD21" s="42">
        <f>IFERROR('Summary ($)'!BD21/'Summary ($)'!BD$10,0)</f>
        <v>1.6676220726714621E-3</v>
      </c>
      <c r="BE21" s="42">
        <f>IFERROR('Summary ($)'!BE21/'Summary ($)'!BE$10,0)</f>
        <v>6.0730248029775462E-3</v>
      </c>
      <c r="BF21" s="42">
        <f>IFERROR('Summary ($)'!BF21/'Summary ($)'!BF$10,0)</f>
        <v>0</v>
      </c>
      <c r="BG21" s="42">
        <f>IFERROR('Summary ($)'!BG21/'Summary ($)'!BG$10,0)</f>
        <v>0.11038677302085168</v>
      </c>
      <c r="BH21" s="42">
        <f>IFERROR('Summary ($)'!BH21/'Summary ($)'!BH$10,0)</f>
        <v>0.10152952842659654</v>
      </c>
      <c r="BI21" s="42">
        <f>IFERROR('Summary ($)'!BI21/'Summary ($)'!BI$10,0)</f>
        <v>5.4669428723186139E-3</v>
      </c>
      <c r="BJ21" s="42">
        <f>IFERROR('Summary ($)'!BJ21/'Summary ($)'!BJ$10,0)</f>
        <v>1.8192115483430134E-2</v>
      </c>
      <c r="BK21" s="42">
        <f>IFERROR('Summary ($)'!BK21/'Summary ($)'!BK$10,0)</f>
        <v>2.3619403342359034E-2</v>
      </c>
      <c r="BL21" s="42">
        <f>IFERROR('Summary ($)'!BL21/'Summary ($)'!BL$10,0)</f>
        <v>1.3286767043925824E-2</v>
      </c>
      <c r="BM21" s="42">
        <f>IFERROR('Summary ($)'!BM21/'Summary ($)'!BM$10,0)</f>
        <v>5.8788211244553704E-2</v>
      </c>
      <c r="BN21" s="42">
        <f>IFERROR('Summary ($)'!BN21/'Summary ($)'!BN$10,0)</f>
        <v>5.8954271424950903E-2</v>
      </c>
      <c r="BO21" s="42">
        <f>IFERROR('Summary ($)'!BO21/'Summary ($)'!BO$10,0)</f>
        <v>6.1652654396353278E-2</v>
      </c>
      <c r="BP21" s="42">
        <f>IFERROR('Summary ($)'!BP21/'Summary ($)'!BP$10,0)</f>
        <v>5.5178282540580735E-2</v>
      </c>
      <c r="BQ21" s="42">
        <f>IFERROR('Summary ($)'!BQ21/'Summary ($)'!BQ$10,0)</f>
        <v>4.1640412694658471E-2</v>
      </c>
      <c r="BR21" s="42">
        <f>IFERROR('Summary ($)'!BR21/'Summary ($)'!BR$10,0)</f>
        <v>3.1519184589133137E-2</v>
      </c>
      <c r="BS21" s="42">
        <f>IFERROR('Summary ($)'!BS21/'Summary ($)'!BS$10,0)</f>
        <v>2.0942420454024092E-2</v>
      </c>
      <c r="BT21" s="42">
        <f>IFERROR('Summary ($)'!BT21/'Summary ($)'!BT$10,0)</f>
        <v>1.6329991468831753E-2</v>
      </c>
      <c r="BU21" s="42">
        <f>IFERROR('Summary ($)'!BU21/'Summary ($)'!BU$10,0)</f>
        <v>1.3738364401287234E-2</v>
      </c>
      <c r="BV21" s="42">
        <f>IFERROR('Summary ($)'!BV21/'Summary ($)'!BV$10,0)</f>
        <v>1.2667985468951056E-2</v>
      </c>
      <c r="BW21" s="42">
        <f>IFERROR('Summary ($)'!BW21/'Summary ($)'!BW$10,0)</f>
        <v>1.23485825658843E-2</v>
      </c>
      <c r="BX21" s="42">
        <f>IFERROR('Summary ($)'!BX21/'Summary ($)'!BX$10,0)</f>
        <v>1.2816253245876302E-2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1.2037148988516855E-5</v>
      </c>
      <c r="D23" s="42">
        <f>IFERROR('Summary ($)'!D23/'Summary ($)'!D$10,0)</f>
        <v>0.4365928731779169</v>
      </c>
      <c r="E23" s="42">
        <f>IFERROR('Summary ($)'!E23/'Summary ($)'!E$10,0)</f>
        <v>0.7220175025488792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4.1730494122870975E-3</v>
      </c>
      <c r="I23" s="42">
        <f>IFERROR('Summary ($)'!I23/'Summary ($)'!I$10,0)</f>
        <v>0</v>
      </c>
      <c r="J23" s="42">
        <f>IFERROR('Summary ($)'!J23/'Summary ($)'!J$10,0)</f>
        <v>4.1104075453598621E-2</v>
      </c>
      <c r="K23" s="42">
        <f>IFERROR('Summary ($)'!K23/'Summary ($)'!K$10,0)</f>
        <v>5.3276303478799686E-3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0.49917002402430749</v>
      </c>
      <c r="O23" s="42">
        <f>IFERROR('Summary ($)'!O23/'Summary ($)'!O$10,0)</f>
        <v>0.26546918250528834</v>
      </c>
      <c r="P23" s="42">
        <f>IFERROR('Summary ($)'!P23/'Summary ($)'!P$10,0)</f>
        <v>0.73116661713619913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0.82927245491911072</v>
      </c>
      <c r="X23" s="42">
        <f>IFERROR('Summary ($)'!X23/'Summary ($)'!X$10,0)</f>
        <v>0</v>
      </c>
      <c r="Y23" s="42">
        <f>IFERROR('Summary ($)'!Y23/'Summary ($)'!Y$10,0)</f>
        <v>1.6083706671050326E-5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1.8420589182354022E-2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3.830634602350675E-2</v>
      </c>
      <c r="AU23" s="42">
        <f>IFERROR('Summary ($)'!AU23/'Summary ($)'!AU$10,0)</f>
        <v>0</v>
      </c>
      <c r="AV23" s="42">
        <f>IFERROR('Summary ($)'!AV23/'Summary ($)'!AV$10,0)</f>
        <v>0.80266945815856472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2.2862641766365549E-3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0.81808013988324801</v>
      </c>
      <c r="BE23" s="42">
        <f>IFERROR('Summary ($)'!BE23/'Summary ($)'!BE$10,0)</f>
        <v>1.2938652642875724E-5</v>
      </c>
      <c r="BF23" s="42">
        <f>IFERROR('Summary ($)'!BF23/'Summary ($)'!BF$10,0)</f>
        <v>0</v>
      </c>
      <c r="BG23" s="42">
        <f>IFERROR('Summary ($)'!BG23/'Summary ($)'!BG$10,0)</f>
        <v>0.26782701475149268</v>
      </c>
      <c r="BH23" s="42">
        <f>IFERROR('Summary ($)'!BH23/'Summary ($)'!BH$10,0)</f>
        <v>0.33091852759519091</v>
      </c>
      <c r="BI23" s="42">
        <f>IFERROR('Summary ($)'!BI23/'Summary ($)'!BI$10,0)</f>
        <v>0.3082457354796807</v>
      </c>
      <c r="BJ23" s="42">
        <f>IFERROR('Summary ($)'!BJ23/'Summary ($)'!BJ$10,0)</f>
        <v>0.31508770240029116</v>
      </c>
      <c r="BK23" s="42">
        <f>IFERROR('Summary ($)'!BK23/'Summary ($)'!BK$10,0)</f>
        <v>0.42234102547795227</v>
      </c>
      <c r="BL23" s="42">
        <f>IFERROR('Summary ($)'!BL23/'Summary ($)'!BL$10,0)</f>
        <v>0.29862205481031634</v>
      </c>
      <c r="BM23" s="42">
        <f>IFERROR('Summary ($)'!BM23/'Summary ($)'!BM$10,0)</f>
        <v>0.3136673137446635</v>
      </c>
      <c r="BN23" s="42">
        <f>IFERROR('Summary ($)'!BN23/'Summary ($)'!BN$10,0)</f>
        <v>0.37928679592658626</v>
      </c>
      <c r="BO23" s="42">
        <f>IFERROR('Summary ($)'!BO23/'Summary ($)'!BO$10,0)</f>
        <v>0.29772684048595843</v>
      </c>
      <c r="BP23" s="42">
        <f>IFERROR('Summary ($)'!BP23/'Summary ($)'!BP$10,0)</f>
        <v>0.29179729039546848</v>
      </c>
      <c r="BQ23" s="42">
        <f>IFERROR('Summary ($)'!BQ23/'Summary ($)'!BQ$10,0)</f>
        <v>0.29953575317189324</v>
      </c>
      <c r="BR23" s="42">
        <f>IFERROR('Summary ($)'!BR23/'Summary ($)'!BR$10,0)</f>
        <v>0.33249300470807103</v>
      </c>
      <c r="BS23" s="42">
        <f>IFERROR('Summary ($)'!BS23/'Summary ($)'!BS$10,0)</f>
        <v>0.31677134707405746</v>
      </c>
      <c r="BT23" s="42">
        <f>IFERROR('Summary ($)'!BT23/'Summary ($)'!BT$10,0)</f>
        <v>0.32432847827212208</v>
      </c>
      <c r="BU23" s="42">
        <f>IFERROR('Summary ($)'!BU23/'Summary ($)'!BU$10,0)</f>
        <v>0.33628473992412927</v>
      </c>
      <c r="BV23" s="42">
        <f>IFERROR('Summary ($)'!BV23/'Summary ($)'!BV$10,0)</f>
        <v>0.33948454444888171</v>
      </c>
      <c r="BW23" s="42">
        <f>IFERROR('Summary ($)'!BW23/'Summary ($)'!BW$10,0)</f>
        <v>0.35205123928688442</v>
      </c>
      <c r="BX23" s="42">
        <f>IFERROR('Summary ($)'!BX23/'Summary ($)'!BX$10,0)</f>
        <v>0.33333724268352755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2.1878650034394501E-2</v>
      </c>
      <c r="E24" s="42">
        <f>IFERROR('Summary ($)'!E24/'Summary ($)'!E$10,0)</f>
        <v>4.0709660267106276E-2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8.248523764605646E-5</v>
      </c>
      <c r="I24" s="42">
        <f>IFERROR('Summary ($)'!I24/'Summary ($)'!I$10,0)</f>
        <v>0</v>
      </c>
      <c r="J24" s="42">
        <f>IFERROR('Summary ($)'!J24/'Summary ($)'!J$10,0)</f>
        <v>0.1496303069056551</v>
      </c>
      <c r="K24" s="42">
        <f>IFERROR('Summary ($)'!K24/'Summary ($)'!K$10,0)</f>
        <v>1.0530913836564219E-4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6.3682483059290876E-2</v>
      </c>
      <c r="O24" s="42">
        <f>IFERROR('Summary ($)'!O24/'Summary ($)'!O$10,0)</f>
        <v>1.2236976746865535E-2</v>
      </c>
      <c r="P24" s="42">
        <f>IFERROR('Summary ($)'!P24/'Summary ($)'!P$10,0)</f>
        <v>4.0015090346959103E-2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4.8895116059787795E-2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3.116445913627352E-3</v>
      </c>
      <c r="AU24" s="42">
        <f>IFERROR('Summary ($)'!AU24/'Summary ($)'!AU$10,0)</f>
        <v>0</v>
      </c>
      <c r="AV24" s="42">
        <f>IFERROR('Summary ($)'!AV24/'Summary ($)'!AV$10,0)</f>
        <v>3.4003456947617285E-2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1.2443604417382164E-2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3.4248415809252981E-2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1.2471303287292327E-2</v>
      </c>
      <c r="BH24" s="42">
        <f>IFERROR('Summary ($)'!BH24/'Summary ($)'!BH$10,0)</f>
        <v>1.4098699072297827E-2</v>
      </c>
      <c r="BI24" s="42">
        <f>IFERROR('Summary ($)'!BI24/'Summary ($)'!BI$10,0)</f>
        <v>1.5974471187784067E-2</v>
      </c>
      <c r="BJ24" s="42">
        <f>IFERROR('Summary ($)'!BJ24/'Summary ($)'!BJ$10,0)</f>
        <v>1.5315730294961251E-2</v>
      </c>
      <c r="BK24" s="42">
        <f>IFERROR('Summary ($)'!BK24/'Summary ($)'!BK$10,0)</f>
        <v>1.7994495911767407E-2</v>
      </c>
      <c r="BL24" s="42">
        <f>IFERROR('Summary ($)'!BL24/'Summary ($)'!BL$10,0)</f>
        <v>1.5076915819699385E-2</v>
      </c>
      <c r="BM24" s="42">
        <f>IFERROR('Summary ($)'!BM24/'Summary ($)'!BM$10,0)</f>
        <v>1.4182185363924217E-2</v>
      </c>
      <c r="BN24" s="42">
        <f>IFERROR('Summary ($)'!BN24/'Summary ($)'!BN$10,0)</f>
        <v>1.6187809924619958E-2</v>
      </c>
      <c r="BO24" s="42">
        <f>IFERROR('Summary ($)'!BO24/'Summary ($)'!BO$10,0)</f>
        <v>1.3543268137016493E-2</v>
      </c>
      <c r="BP24" s="42">
        <f>IFERROR('Summary ($)'!BP24/'Summary ($)'!BP$10,0)</f>
        <v>1.3247522035893992E-2</v>
      </c>
      <c r="BQ24" s="42">
        <f>IFERROR('Summary ($)'!BQ24/'Summary ($)'!BQ$10,0)</f>
        <v>1.3659258698721024E-2</v>
      </c>
      <c r="BR24" s="42">
        <f>IFERROR('Summary ($)'!BR24/'Summary ($)'!BR$10,0)</f>
        <v>1.538462472518474E-2</v>
      </c>
      <c r="BS24" s="42">
        <f>IFERROR('Summary ($)'!BS24/'Summary ($)'!BS$10,0)</f>
        <v>1.4900373530774867E-2</v>
      </c>
      <c r="BT24" s="42">
        <f>IFERROR('Summary ($)'!BT24/'Summary ($)'!BT$10,0)</f>
        <v>1.5239906790232153E-2</v>
      </c>
      <c r="BU24" s="42">
        <f>IFERROR('Summary ($)'!BU24/'Summary ($)'!BU$10,0)</f>
        <v>1.5920866613022319E-2</v>
      </c>
      <c r="BV24" s="42">
        <f>IFERROR('Summary ($)'!BV24/'Summary ($)'!BV$10,0)</f>
        <v>1.6077766647943751E-2</v>
      </c>
      <c r="BW24" s="42">
        <f>IFERROR('Summary ($)'!BW24/'Summary ($)'!BW$10,0)</f>
        <v>1.6505030362678381E-2</v>
      </c>
      <c r="BX24" s="42">
        <f>IFERROR('Summary ($)'!BX24/'Summary ($)'!BX$10,0)</f>
        <v>1.5752210278370593E-2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6.2520541153173584E-2</v>
      </c>
      <c r="E25" s="42">
        <f>IFERROR('Summary ($)'!E25/'Summary ($)'!E$10,0)</f>
        <v>0.12479317688626648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6.5401225811044278E-4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8.3495888536149171E-4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3.9820452616026382E-2</v>
      </c>
      <c r="O25" s="42">
        <f>IFERROR('Summary ($)'!O25/'Summary ($)'!O$10,0)</f>
        <v>2.8742196619003964E-2</v>
      </c>
      <c r="P25" s="42">
        <f>IFERROR('Summary ($)'!P25/'Summary ($)'!P$10,0)</f>
        <v>0.12795681800096567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0.12073797998327762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7.5090836316285452E-3</v>
      </c>
      <c r="AU25" s="42">
        <f>IFERROR('Summary ($)'!AU25/'Summary ($)'!AU$10,0)</f>
        <v>0</v>
      </c>
      <c r="AV25" s="42">
        <f>IFERROR('Summary ($)'!AV25/'Summary ($)'!AV$10,0)</f>
        <v>9.4488617845058701E-2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0.10516738065068526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3.3851407254112863E-2</v>
      </c>
      <c r="BH25" s="42">
        <f>IFERROR('Summary ($)'!BH25/'Summary ($)'!BH$10,0)</f>
        <v>3.895331318484492E-2</v>
      </c>
      <c r="BI25" s="42">
        <f>IFERROR('Summary ($)'!BI25/'Summary ($)'!BI$10,0)</f>
        <v>4.0586668682565441E-2</v>
      </c>
      <c r="BJ25" s="42">
        <f>IFERROR('Summary ($)'!BJ25/'Summary ($)'!BJ$10,0)</f>
        <v>3.8080451355141223E-2</v>
      </c>
      <c r="BK25" s="42">
        <f>IFERROR('Summary ($)'!BK25/'Summary ($)'!BK$10,0)</f>
        <v>4.9714891578407472E-2</v>
      </c>
      <c r="BL25" s="42">
        <f>IFERROR('Summary ($)'!BL25/'Summary ($)'!BL$10,0)</f>
        <v>3.8655702793574193E-2</v>
      </c>
      <c r="BM25" s="42">
        <f>IFERROR('Summary ($)'!BM25/'Summary ($)'!BM$10,0)</f>
        <v>3.9312571766421008E-2</v>
      </c>
      <c r="BN25" s="42">
        <f>IFERROR('Summary ($)'!BN25/'Summary ($)'!BN$10,0)</f>
        <v>4.4646242660225446E-2</v>
      </c>
      <c r="BO25" s="42">
        <f>IFERROR('Summary ($)'!BO25/'Summary ($)'!BO$10,0)</f>
        <v>3.7664482472346085E-2</v>
      </c>
      <c r="BP25" s="42">
        <f>IFERROR('Summary ($)'!BP25/'Summary ($)'!BP$10,0)</f>
        <v>3.6585468492707968E-2</v>
      </c>
      <c r="BQ25" s="42">
        <f>IFERROR('Summary ($)'!BQ25/'Summary ($)'!BQ$10,0)</f>
        <v>3.7474871251811745E-2</v>
      </c>
      <c r="BR25" s="42">
        <f>IFERROR('Summary ($)'!BR25/'Summary ($)'!BR$10,0)</f>
        <v>4.3317112886617749E-2</v>
      </c>
      <c r="BS25" s="42">
        <f>IFERROR('Summary ($)'!BS25/'Summary ($)'!BS$10,0)</f>
        <v>4.0493955166756121E-2</v>
      </c>
      <c r="BT25" s="42">
        <f>IFERROR('Summary ($)'!BT25/'Summary ($)'!BT$10,0)</f>
        <v>4.0851854177867998E-2</v>
      </c>
      <c r="BU25" s="42">
        <f>IFERROR('Summary ($)'!BU25/'Summary ($)'!BU$10,0)</f>
        <v>4.3115868271345011E-2</v>
      </c>
      <c r="BV25" s="42">
        <f>IFERROR('Summary ($)'!BV25/'Summary ($)'!BV$10,0)</f>
        <v>4.3556785233127719E-2</v>
      </c>
      <c r="BW25" s="42">
        <f>IFERROR('Summary ($)'!BW25/'Summary ($)'!BW$10,0)</f>
        <v>4.482756837276098E-2</v>
      </c>
      <c r="BX25" s="42">
        <f>IFERROR('Summary ($)'!BX25/'Summary ($)'!BX$10,0)</f>
        <v>4.2778424086795892E-2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0.39221889506882418</v>
      </c>
      <c r="D26" s="42">
        <f>IFERROR('Summary ($)'!D26/'Summary ($)'!D$10,0)</f>
        <v>0.45381384773337979</v>
      </c>
      <c r="E26" s="42">
        <f>IFERROR('Summary ($)'!E26/'Summary ($)'!E$10,0)</f>
        <v>6.0612065404853352E-2</v>
      </c>
      <c r="F26" s="42">
        <f>IFERROR('Summary ($)'!F26/'Summary ($)'!F$10,0)</f>
        <v>0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0.21927181109399535</v>
      </c>
      <c r="K26" s="42">
        <f>IFERROR('Summary ($)'!K26/'Summary ($)'!K$10,0)</f>
        <v>0</v>
      </c>
      <c r="L26" s="42">
        <f>IFERROR('Summary ($)'!L26/'Summary ($)'!L$10,0)</f>
        <v>0.93814141645064508</v>
      </c>
      <c r="M26" s="42">
        <f>IFERROR('Summary ($)'!M26/'Summary ($)'!M$10,0)</f>
        <v>0.56018642277618069</v>
      </c>
      <c r="N26" s="42">
        <f>IFERROR('Summary ($)'!N26/'Summary ($)'!N$10,0)</f>
        <v>0.2933781019264966</v>
      </c>
      <c r="O26" s="42">
        <f>IFERROR('Summary ($)'!O26/'Summary ($)'!O$10,0)</f>
        <v>0.67940785580598251</v>
      </c>
      <c r="P26" s="42">
        <f>IFERROR('Summary ($)'!P26/'Summary ($)'!P$10,0)</f>
        <v>5.2814806035920571E-2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7.9523998656798933E-2</v>
      </c>
      <c r="T26" s="42">
        <f>IFERROR('Summary ($)'!T26/'Summary ($)'!T$10,0)</f>
        <v>0</v>
      </c>
      <c r="U26" s="42">
        <f>IFERROR('Summary ($)'!U26/'Summary ($)'!U$10,0)</f>
        <v>7.8549378641460277E-2</v>
      </c>
      <c r="V26" s="42">
        <f>IFERROR('Summary ($)'!V26/'Summary ($)'!V$10,0)</f>
        <v>0</v>
      </c>
      <c r="W26" s="42">
        <f>IFERROR('Summary ($)'!W26/'Summary ($)'!W$10,0)</f>
        <v>3.8572319351156114E-4</v>
      </c>
      <c r="X26" s="42">
        <f>IFERROR('Summary ($)'!X26/'Summary ($)'!X$10,0)</f>
        <v>0</v>
      </c>
      <c r="Y26" s="42">
        <f>IFERROR('Summary ($)'!Y26/'Summary ($)'!Y$10,0)</f>
        <v>0.52407920264202446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0.44256840463121383</v>
      </c>
      <c r="AU26" s="42">
        <f>IFERROR('Summary ($)'!AU26/'Summary ($)'!AU$10,0)</f>
        <v>0</v>
      </c>
      <c r="AV26" s="42">
        <f>IFERROR('Summary ($)'!AV26/'Summary ($)'!AV$10,0)</f>
        <v>4.3817557824584935E-2</v>
      </c>
      <c r="AW26" s="42">
        <f>IFERROR('Summary ($)'!AW26/'Summary ($)'!AW$10,0)</f>
        <v>0.10311181889323609</v>
      </c>
      <c r="AX26" s="42">
        <f>IFERROR('Summary ($)'!AX26/'Summary ($)'!AX$10,0)</f>
        <v>0</v>
      </c>
      <c r="AY26" s="42">
        <f>IFERROR('Summary ($)'!AY26/'Summary ($)'!AY$10,0)</f>
        <v>0.23648228640156696</v>
      </c>
      <c r="AZ26" s="42">
        <f>IFERROR('Summary ($)'!AZ26/'Summary ($)'!AZ$10,0)</f>
        <v>0</v>
      </c>
      <c r="BA26" s="42">
        <f>IFERROR('Summary ($)'!BA26/'Summary ($)'!BA$10,0)</f>
        <v>3.754132092225819E-2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1.4466021021918277E-2</v>
      </c>
      <c r="BE26" s="42">
        <f>IFERROR('Summary ($)'!BE26/'Summary ($)'!BE$10,0)</f>
        <v>0.61712249808301545</v>
      </c>
      <c r="BF26" s="42">
        <f>IFERROR('Summary ($)'!BF26/'Summary ($)'!BF$10,0)</f>
        <v>0</v>
      </c>
      <c r="BG26" s="42">
        <f>IFERROR('Summary ($)'!BG26/'Summary ($)'!BG$10,0)</f>
        <v>0.36006642557074653</v>
      </c>
      <c r="BH26" s="42">
        <f>IFERROR('Summary ($)'!BH26/'Summary ($)'!BH$10,0)</f>
        <v>0.16586208676698408</v>
      </c>
      <c r="BI26" s="42">
        <f>IFERROR('Summary ($)'!BI26/'Summary ($)'!BI$10,0)</f>
        <v>0.39448840462597168</v>
      </c>
      <c r="BJ26" s="42">
        <f>IFERROR('Summary ($)'!BJ26/'Summary ($)'!BJ$10,0)</f>
        <v>0.37715512917761546</v>
      </c>
      <c r="BK26" s="42">
        <f>IFERROR('Summary ($)'!BK26/'Summary ($)'!BK$10,0)</f>
        <v>9.3990760289618655E-2</v>
      </c>
      <c r="BL26" s="42">
        <f>IFERROR('Summary ($)'!BL26/'Summary ($)'!BL$10,0)</f>
        <v>0.36970047959497171</v>
      </c>
      <c r="BM26" s="42">
        <f>IFERROR('Summary ($)'!BM26/'Summary ($)'!BM$10,0)</f>
        <v>0.25276336143148898</v>
      </c>
      <c r="BN26" s="42">
        <f>IFERROR('Summary ($)'!BN26/'Summary ($)'!BN$10,0)</f>
        <v>7.1708358188931703E-2</v>
      </c>
      <c r="BO26" s="42">
        <f>IFERROR('Summary ($)'!BO26/'Summary ($)'!BO$10,0)</f>
        <v>0.25559791574703461</v>
      </c>
      <c r="BP26" s="42">
        <f>IFERROR('Summary ($)'!BP26/'Summary ($)'!BP$10,0)</f>
        <v>0.27828878975925869</v>
      </c>
      <c r="BQ26" s="42">
        <f>IFERROR('Summary ($)'!BQ26/'Summary ($)'!BQ$10,0)</f>
        <v>0.29512422493480378</v>
      </c>
      <c r="BR26" s="42">
        <f>IFERROR('Summary ($)'!BR26/'Summary ($)'!BR$10,0)</f>
        <v>0.21819600768718378</v>
      </c>
      <c r="BS26" s="42">
        <f>IFERROR('Summary ($)'!BS26/'Summary ($)'!BS$10,0)</f>
        <v>0.30870883324097842</v>
      </c>
      <c r="BT26" s="42">
        <f>IFERROR('Summary ($)'!BT26/'Summary ($)'!BT$10,0)</f>
        <v>0.29546920287191547</v>
      </c>
      <c r="BU26" s="42">
        <f>IFERROR('Summary ($)'!BU26/'Summary ($)'!BU$10,0)</f>
        <v>0.28631793532882061</v>
      </c>
      <c r="BV26" s="42">
        <f>IFERROR('Summary ($)'!BV26/'Summary ($)'!BV$10,0)</f>
        <v>0.28811692392843541</v>
      </c>
      <c r="BW26" s="42">
        <f>IFERROR('Summary ($)'!BW26/'Summary ($)'!BW$10,0)</f>
        <v>0.28090113812634854</v>
      </c>
      <c r="BX26" s="42">
        <f>IFERROR('Summary ($)'!BX26/'Summary ($)'!BX$10,0)</f>
        <v>0.28439699486627817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2.9304495885990665E-7</v>
      </c>
      <c r="BP28" s="42">
        <f>IFERROR('Summary ($)'!BP28/'Summary ($)'!BP$10,0)</f>
        <v>7.0136683772068695E-8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2.9304495885990665E-7</v>
      </c>
      <c r="BP29" s="42">
        <f>IFERROR('Summary ($)'!BP29/'Summary ($)'!BP$10,0)</f>
        <v>7.0136683772068695E-8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1.4557869600229794E-4</v>
      </c>
      <c r="D37" s="42">
        <f>IFERROR('Summary ($)'!D37/'Summary ($)'!D$10,0)</f>
        <v>1.8363243300866326E-2</v>
      </c>
      <c r="E37" s="42">
        <f>IFERROR('Summary ($)'!E37/'Summary ($)'!E$10,0)</f>
        <v>4.2432115561381087E-2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0.99247430478436771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0.99174983192263555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9.4007233414786021E-2</v>
      </c>
      <c r="O37" s="42">
        <f>IFERROR('Summary ($)'!O37/'Summary ($)'!O$10,0)</f>
        <v>7.5786834615743535E-3</v>
      </c>
      <c r="P37" s="42">
        <f>IFERROR('Summary ($)'!P37/'Summary ($)'!P$10,0)</f>
        <v>4.0767067963835425E-2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1.9452228918679138E-4</v>
      </c>
      <c r="Z37" s="42">
        <f>IFERROR('Summary ($)'!Z37/'Summary ($)'!Z$10,0)</f>
        <v>0</v>
      </c>
      <c r="AA37" s="42">
        <f>IFERROR('Summary ($)'!AA37/'Summary ($)'!AA$10,0)</f>
        <v>0.99975734176471454</v>
      </c>
      <c r="AB37" s="42">
        <f>IFERROR('Summary ($)'!AB37/'Summary ($)'!AB$10,0)</f>
        <v>0.99885645804521261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0.98057601546405504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0.49221835847462603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0.97449626203002948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0.50818820777449103</v>
      </c>
      <c r="AU37" s="42">
        <f>IFERROR('Summary ($)'!AU37/'Summary ($)'!AU$10,0)</f>
        <v>0</v>
      </c>
      <c r="AV37" s="42">
        <f>IFERROR('Summary ($)'!AV37/'Summary ($)'!AV$10,0)</f>
        <v>2.0223327630141726E-2</v>
      </c>
      <c r="AW37" s="42">
        <f>IFERROR('Summary ($)'!AW37/'Summary ($)'!AW$10,0)</f>
        <v>0.89633226068908067</v>
      </c>
      <c r="AX37" s="42">
        <f>IFERROR('Summary ($)'!AX37/'Summary ($)'!AX$10,0)</f>
        <v>0</v>
      </c>
      <c r="AY37" s="42">
        <f>IFERROR('Summary ($)'!AY37/'Summary ($)'!AY$10,0)</f>
        <v>0.70257595325288902</v>
      </c>
      <c r="AZ37" s="42">
        <f>IFERROR('Summary ($)'!AZ37/'Summary ($)'!AZ$10,0)</f>
        <v>0.99962824104129222</v>
      </c>
      <c r="BA37" s="42">
        <f>IFERROR('Summary ($)'!BA37/'Summary ($)'!BA$10,0)</f>
        <v>0.9622655948478438</v>
      </c>
      <c r="BB37" s="42">
        <f>IFERROR('Summary ($)'!BB37/'Summary ($)'!BB$10,0)</f>
        <v>0.99980425998188016</v>
      </c>
      <c r="BC37" s="42">
        <f>IFERROR('Summary ($)'!BC37/'Summary ($)'!BC$10,0)</f>
        <v>0.9999485803640118</v>
      </c>
      <c r="BD37" s="42">
        <f>IFERROR('Summary ($)'!BD37/'Summary ($)'!BD$10,0)</f>
        <v>2.6370420562223943E-2</v>
      </c>
      <c r="BE37" s="42">
        <f>IFERROR('Summary ($)'!BE37/'Summary ($)'!BE$10,0)</f>
        <v>1.5648852451506133E-4</v>
      </c>
      <c r="BF37" s="42">
        <f>IFERROR('Summary ($)'!BF37/'Summary ($)'!BF$10,0)</f>
        <v>0</v>
      </c>
      <c r="BG37" s="42">
        <f>IFERROR('Summary ($)'!BG37/'Summary ($)'!BG$10,0)</f>
        <v>0.21533296328053278</v>
      </c>
      <c r="BH37" s="42">
        <f>IFERROR('Summary ($)'!BH37/'Summary ($)'!BH$10,0)</f>
        <v>0.34851708544352278</v>
      </c>
      <c r="BI37" s="42">
        <f>IFERROR('Summary ($)'!BI37/'Summary ($)'!BI$10,0)</f>
        <v>0.23522111416592018</v>
      </c>
      <c r="BJ37" s="42">
        <f>IFERROR('Summary ($)'!BJ37/'Summary ($)'!BJ$10,0)</f>
        <v>0.23608923726946837</v>
      </c>
      <c r="BK37" s="42">
        <f>IFERROR('Summary ($)'!BK37/'Summary ($)'!BK$10,0)</f>
        <v>0.39218529693151372</v>
      </c>
      <c r="BL37" s="42">
        <f>IFERROR('Summary ($)'!BL37/'Summary ($)'!BL$10,0)</f>
        <v>0.26460657380824965</v>
      </c>
      <c r="BM37" s="42">
        <f>IFERROR('Summary ($)'!BM37/'Summary ($)'!BM$10,0)</f>
        <v>0.32118928897274573</v>
      </c>
      <c r="BN37" s="42">
        <f>IFERROR('Summary ($)'!BN37/'Summary ($)'!BN$10,0)</f>
        <v>0.42907808708601419</v>
      </c>
      <c r="BO37" s="42">
        <f>IFERROR('Summary ($)'!BO37/'Summary ($)'!BO$10,0)</f>
        <v>0.33372477627726821</v>
      </c>
      <c r="BP37" s="42">
        <f>IFERROR('Summary ($)'!BP37/'Summary ($)'!BP$10,0)</f>
        <v>0.32481546687816149</v>
      </c>
      <c r="BQ37" s="42">
        <f>IFERROR('Summary ($)'!BQ37/'Summary ($)'!BQ$10,0)</f>
        <v>0.31248389817655897</v>
      </c>
      <c r="BR37" s="42">
        <f>IFERROR('Summary ($)'!BR37/'Summary ($)'!BR$10,0)</f>
        <v>0.35899249157610974</v>
      </c>
      <c r="BS37" s="42">
        <f>IFERROR('Summary ($)'!BS37/'Summary ($)'!BS$10,0)</f>
        <v>0.29811184898933207</v>
      </c>
      <c r="BT37" s="42">
        <f>IFERROR('Summary ($)'!BT37/'Summary ($)'!BT$10,0)</f>
        <v>0.3076991167949692</v>
      </c>
      <c r="BU37" s="42">
        <f>IFERROR('Summary ($)'!BU37/'Summary ($)'!BU$10,0)</f>
        <v>0.30454069242971255</v>
      </c>
      <c r="BV37" s="42">
        <f>IFERROR('Summary ($)'!BV37/'Summary ($)'!BV$10,0)</f>
        <v>0.30001457811864451</v>
      </c>
      <c r="BW37" s="42">
        <f>IFERROR('Summary ($)'!BW37/'Summary ($)'!BW$10,0)</f>
        <v>0.29327791409658721</v>
      </c>
      <c r="BX37" s="42">
        <f>IFERROR('Summary ($)'!BX37/'Summary ($)'!BX$10,0)</f>
        <v>0.31083917388408316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0.60147185857697294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0.56382012739759624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0.46794958579377083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4.3776726875792225E-2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0.37646535060573533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1.5785861102083531E-4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2.1092962253890514E-4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1.6968799136546215E-4</v>
      </c>
      <c r="BF46" s="42">
        <f>IFERROR('Summary ($)'!BF46/'Summary ($)'!BF$10,0)</f>
        <v>0</v>
      </c>
      <c r="BG46" s="42">
        <f>IFERROR('Summary ($)'!BG46/'Summary ($)'!BG$10,0)</f>
        <v>2.3651266281258448E-5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2.4897072635782757E-5</v>
      </c>
      <c r="BK46" s="42">
        <f>IFERROR('Summary ($)'!BK46/'Summary ($)'!BK$10,0)</f>
        <v>0</v>
      </c>
      <c r="BL46" s="42">
        <f>IFERROR('Summary ($)'!BL46/'Summary ($)'!BL$10,0)</f>
        <v>1.8882220903975911E-5</v>
      </c>
      <c r="BM46" s="42">
        <f>IFERROR('Summary ($)'!BM46/'Summary ($)'!BM$10,0)</f>
        <v>2.3979639694103497E-5</v>
      </c>
      <c r="BN46" s="42">
        <f>IFERROR('Summary ($)'!BN46/'Summary ($)'!BN$10,0)</f>
        <v>0</v>
      </c>
      <c r="BO46" s="42">
        <f>IFERROR('Summary ($)'!BO46/'Summary ($)'!BO$10,0)</f>
        <v>2.4225049932418951E-5</v>
      </c>
      <c r="BP46" s="42">
        <f>IFERROR('Summary ($)'!BP46/'Summary ($)'!BP$10,0)</f>
        <v>2.5144001132286625E-5</v>
      </c>
      <c r="BQ46" s="42">
        <f>IFERROR('Summary ($)'!BQ46/'Summary ($)'!BQ$10,0)</f>
        <v>2.0707569548510608E-5</v>
      </c>
      <c r="BR46" s="42">
        <f>IFERROR('Summary ($)'!BR46/'Summary ($)'!BR$10,0)</f>
        <v>2.3693151534531137E-5</v>
      </c>
      <c r="BS46" s="42">
        <f>IFERROR('Summary ($)'!BS46/'Summary ($)'!BS$10,0)</f>
        <v>1.6354043420678324E-5</v>
      </c>
      <c r="BT46" s="42">
        <f>IFERROR('Summary ($)'!BT46/'Summary ($)'!BT$10,0)</f>
        <v>1.8143536897497858E-5</v>
      </c>
      <c r="BU46" s="42">
        <f>IFERROR('Summary ($)'!BU46/'Summary ($)'!BU$10,0)</f>
        <v>1.7862355898058707E-5</v>
      </c>
      <c r="BV46" s="42">
        <f>IFERROR('Summary ($)'!BV46/'Summary ($)'!BV$10,0)</f>
        <v>1.7398839611902243E-5</v>
      </c>
      <c r="BW46" s="42">
        <f>IFERROR('Summary ($)'!BW46/'Summary ($)'!BW$10,0)</f>
        <v>1.6753223560156841E-5</v>
      </c>
      <c r="BX46" s="42">
        <f>IFERROR('Summary ($)'!BX46/'Summary ($)'!BX$10,0)</f>
        <v>1.7088654834863403E-5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7.7208895292149207E-6</v>
      </c>
      <c r="E49" s="42">
        <f>IFERROR('Summary ($)'!E49/'Summary ($)'!E$10,0)</f>
        <v>5.7905767001814786E-7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1.7637302987128063E-5</v>
      </c>
      <c r="O49" s="42">
        <f>IFERROR('Summary ($)'!O49/'Summary ($)'!O$10,0)</f>
        <v>2.395635318820661E-6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1.1229316145859133E-4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1.5962249036036578E-5</v>
      </c>
      <c r="BH49" s="42">
        <f>IFERROR('Summary ($)'!BH49/'Summary ($)'!BH$10,0)</f>
        <v>4.6276582340178109E-5</v>
      </c>
      <c r="BI49" s="42">
        <f>IFERROR('Summary ($)'!BI49/'Summary ($)'!BI$10,0)</f>
        <v>7.2887124805462335E-6</v>
      </c>
      <c r="BJ49" s="42">
        <f>IFERROR('Summary ($)'!BJ49/'Summary ($)'!BJ$10,0)</f>
        <v>2.1728124749585258E-5</v>
      </c>
      <c r="BK49" s="42">
        <f>IFERROR('Summary ($)'!BK49/'Summary ($)'!BK$10,0)</f>
        <v>5.9082911585447001E-5</v>
      </c>
      <c r="BL49" s="42">
        <f>IFERROR('Summary ($)'!BL49/'Summary ($)'!BL$10,0)</f>
        <v>1.3204115329648635E-5</v>
      </c>
      <c r="BM49" s="42">
        <f>IFERROR('Summary ($)'!BM49/'Summary ($)'!BM$10,0)</f>
        <v>2.8273638343823847E-5</v>
      </c>
      <c r="BN49" s="42">
        <f>IFERROR('Summary ($)'!BN49/'Summary ($)'!BN$10,0)</f>
        <v>5.3062836355431459E-5</v>
      </c>
      <c r="BO49" s="42">
        <f>IFERROR('Summary ($)'!BO49/'Summary ($)'!BO$10,0)</f>
        <v>2.5104184808998666E-5</v>
      </c>
      <c r="BP49" s="42">
        <f>IFERROR('Summary ($)'!BP49/'Summary ($)'!BP$10,0)</f>
        <v>2.3986745850047492E-5</v>
      </c>
      <c r="BQ49" s="42">
        <f>IFERROR('Summary ($)'!BQ49/'Summary ($)'!BQ$10,0)</f>
        <v>2.3853094379384913E-5</v>
      </c>
      <c r="BR49" s="42">
        <f>IFERROR('Summary ($)'!BR49/'Summary ($)'!BR$10,0)</f>
        <v>2.8708201942673558E-5</v>
      </c>
      <c r="BS49" s="42">
        <f>IFERROR('Summary ($)'!BS49/'Summary ($)'!BS$10,0)</f>
        <v>2.1629665730218635E-5</v>
      </c>
      <c r="BT49" s="42">
        <f>IFERROR('Summary ($)'!BT49/'Summary ($)'!BT$10,0)</f>
        <v>2.4846055679863419E-5</v>
      </c>
      <c r="BU49" s="42">
        <f>IFERROR('Summary ($)'!BU49/'Summary ($)'!BU$10,0)</f>
        <v>2.4964961547590035E-5</v>
      </c>
      <c r="BV49" s="42">
        <f>IFERROR('Summary ($)'!BV49/'Summary ($)'!BV$10,0)</f>
        <v>2.5098772256656524E-5</v>
      </c>
      <c r="BW49" s="42">
        <f>IFERROR('Summary ($)'!BW49/'Summary ($)'!BW$10,0)</f>
        <v>2.8029577134422178E-5</v>
      </c>
      <c r="BX49" s="42">
        <f>IFERROR('Summary ($)'!BX49/'Summary ($)'!BX$10,0)</f>
        <v>2.4551456832995724E-5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1.042824761500119E-5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7.4324370072954943E-7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2.6407113376396017E-6</v>
      </c>
      <c r="AU54" s="42">
        <f>IFERROR('Summary ($)'!AU54/'Summary ($)'!AU$10,0)</f>
        <v>0</v>
      </c>
      <c r="AV54" s="42">
        <f>IFERROR('Summary ($)'!AV54/'Summary ($)'!AV$10,0)</f>
        <v>1.8065147286864522E-4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2.4537010914899202E-5</v>
      </c>
      <c r="BH54" s="42">
        <f>IFERROR('Summary ($)'!BH54/'Summary ($)'!BH$10,0)</f>
        <v>7.4447976121283507E-5</v>
      </c>
      <c r="BI54" s="42">
        <f>IFERROR('Summary ($)'!BI54/'Summary ($)'!BI$10,0)</f>
        <v>9.352772652028351E-6</v>
      </c>
      <c r="BJ54" s="42">
        <f>IFERROR('Summary ($)'!BJ54/'Summary ($)'!BJ$10,0)</f>
        <v>3.3008821707025366E-5</v>
      </c>
      <c r="BK54" s="42">
        <f>IFERROR('Summary ($)'!BK54/'Summary ($)'!BK$10,0)</f>
        <v>9.5043556795892004E-5</v>
      </c>
      <c r="BL54" s="42">
        <f>IFERROR('Summary ($)'!BL54/'Summary ($)'!BL$10,0)</f>
        <v>1.9386194771519751E-5</v>
      </c>
      <c r="BM54" s="42">
        <f>IFERROR('Summary ($)'!BM54/'Summary ($)'!BM$10,0)</f>
        <v>4.4814198164943949E-5</v>
      </c>
      <c r="BN54" s="42">
        <f>IFERROR('Summary ($)'!BN54/'Summary ($)'!BN$10,0)</f>
        <v>8.5360454410124189E-5</v>
      </c>
      <c r="BO54" s="42">
        <f>IFERROR('Summary ($)'!BO54/'Summary ($)'!BO$10,0)</f>
        <v>3.9854114404947302E-5</v>
      </c>
      <c r="BP54" s="42">
        <f>IFERROR('Summary ($)'!BP54/'Summary ($)'!BP$10,0)</f>
        <v>3.7838740895031055E-5</v>
      </c>
      <c r="BQ54" s="42">
        <f>IFERROR('Summary ($)'!BQ54/'Summary ($)'!BQ$10,0)</f>
        <v>3.7020407624905253E-5</v>
      </c>
      <c r="BR54" s="42">
        <f>IFERROR('Summary ($)'!BR54/'Summary ($)'!BR$10,0)</f>
        <v>4.5170006185936342E-5</v>
      </c>
      <c r="BS54" s="42">
        <f>IFERROR('Summary ($)'!BS54/'Summary ($)'!BS$10,0)</f>
        <v>3.3236549129736147E-5</v>
      </c>
      <c r="BT54" s="42">
        <f>IFERROR('Summary ($)'!BT54/'Summary ($)'!BT$10,0)</f>
        <v>3.8460031483913574E-5</v>
      </c>
      <c r="BU54" s="42">
        <f>IFERROR('Summary ($)'!BU54/'Summary ($)'!BU$10,0)</f>
        <v>3.8704469040038953E-5</v>
      </c>
      <c r="BV54" s="42">
        <f>IFERROR('Summary ($)'!BV54/'Summary ($)'!BV$10,0)</f>
        <v>3.8916924854173976E-5</v>
      </c>
      <c r="BW54" s="42">
        <f>IFERROR('Summary ($)'!BW54/'Summary ($)'!BW$10,0)</f>
        <v>4.3741867742819616E-5</v>
      </c>
      <c r="BX54" s="42">
        <f>IFERROR('Summary ($)'!BX54/'Summary ($)'!BX$10,0)</f>
        <v>3.8060843400407969E-5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2.9304495885990665E-7</v>
      </c>
      <c r="BP58" s="42">
        <f>IFERROR('Summary ($)'!BP58/'Summary ($)'!BP$10,0)</f>
        <v>7.0136683772068695E-8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1.0000000000000002</v>
      </c>
      <c r="D59" s="51">
        <f t="shared" ref="D59:BO59" si="0">SUM(D21:D58)</f>
        <v>1</v>
      </c>
      <c r="E59" s="51">
        <f t="shared" si="0"/>
        <v>0.99999997587259704</v>
      </c>
      <c r="F59" s="51">
        <f t="shared" si="0"/>
        <v>0</v>
      </c>
      <c r="G59" s="51">
        <f t="shared" si="0"/>
        <v>0</v>
      </c>
      <c r="H59" s="51">
        <f t="shared" si="0"/>
        <v>0.99999999999999989</v>
      </c>
      <c r="I59" s="51">
        <f t="shared" si="0"/>
        <v>0</v>
      </c>
      <c r="J59" s="51">
        <f t="shared" si="0"/>
        <v>0.99999998970913651</v>
      </c>
      <c r="K59" s="51">
        <f t="shared" si="0"/>
        <v>1</v>
      </c>
      <c r="L59" s="51">
        <f t="shared" si="0"/>
        <v>0.99999999999999989</v>
      </c>
      <c r="M59" s="51">
        <f t="shared" si="0"/>
        <v>1</v>
      </c>
      <c r="N59" s="51">
        <f t="shared" si="0"/>
        <v>0.99999999699637221</v>
      </c>
      <c r="O59" s="51">
        <f t="shared" si="0"/>
        <v>0.99999999999999989</v>
      </c>
      <c r="P59" s="51">
        <f t="shared" si="0"/>
        <v>0.99999999999999989</v>
      </c>
      <c r="Q59" s="51">
        <f t="shared" si="0"/>
        <v>0</v>
      </c>
      <c r="R59" s="51">
        <f t="shared" si="0"/>
        <v>1</v>
      </c>
      <c r="S59" s="51">
        <f t="shared" si="0"/>
        <v>1</v>
      </c>
      <c r="T59" s="51">
        <f t="shared" si="0"/>
        <v>1</v>
      </c>
      <c r="U59" s="51">
        <f t="shared" si="0"/>
        <v>0.99999999999999989</v>
      </c>
      <c r="V59" s="51">
        <f t="shared" si="0"/>
        <v>0</v>
      </c>
      <c r="W59" s="51">
        <f t="shared" si="0"/>
        <v>1</v>
      </c>
      <c r="X59" s="51">
        <f t="shared" si="0"/>
        <v>0</v>
      </c>
      <c r="Y59" s="51">
        <f t="shared" si="0"/>
        <v>1.0000000000000002</v>
      </c>
      <c r="Z59" s="51">
        <f t="shared" si="0"/>
        <v>0</v>
      </c>
      <c r="AA59" s="51">
        <f t="shared" si="0"/>
        <v>1</v>
      </c>
      <c r="AB59" s="51">
        <f t="shared" si="0"/>
        <v>1</v>
      </c>
      <c r="AC59" s="51">
        <f t="shared" si="0"/>
        <v>0</v>
      </c>
      <c r="AD59" s="51">
        <f t="shared" si="0"/>
        <v>0</v>
      </c>
      <c r="AE59" s="51">
        <f t="shared" si="0"/>
        <v>1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1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1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1.0000000035350889</v>
      </c>
      <c r="AU59" s="51">
        <f t="shared" si="0"/>
        <v>0</v>
      </c>
      <c r="AV59" s="51">
        <f t="shared" si="0"/>
        <v>0.99999999999999989</v>
      </c>
      <c r="AW59" s="51">
        <f t="shared" si="0"/>
        <v>1</v>
      </c>
      <c r="AX59" s="51">
        <f t="shared" si="0"/>
        <v>0</v>
      </c>
      <c r="AY59" s="51">
        <f t="shared" si="0"/>
        <v>1</v>
      </c>
      <c r="AZ59" s="51">
        <f t="shared" si="0"/>
        <v>1.0000000000000002</v>
      </c>
      <c r="BA59" s="51">
        <f t="shared" si="0"/>
        <v>0.99999999999999989</v>
      </c>
      <c r="BB59" s="51">
        <f t="shared" si="0"/>
        <v>0.99999999999999989</v>
      </c>
      <c r="BC59" s="51">
        <f t="shared" si="0"/>
        <v>0.99999999999999989</v>
      </c>
      <c r="BD59" s="51">
        <f t="shared" si="0"/>
        <v>1</v>
      </c>
      <c r="BE59" s="51">
        <f t="shared" si="0"/>
        <v>0.99999998866025164</v>
      </c>
      <c r="BF59" s="51">
        <f t="shared" si="0"/>
        <v>0</v>
      </c>
      <c r="BG59" s="51">
        <f t="shared" si="0"/>
        <v>1.000000037691261</v>
      </c>
      <c r="BH59" s="51">
        <f t="shared" si="0"/>
        <v>0.99999996504789856</v>
      </c>
      <c r="BI59" s="51">
        <f t="shared" si="0"/>
        <v>0.99999997849937328</v>
      </c>
      <c r="BJ59" s="51">
        <f>SUM(BJ21:BJ58)</f>
        <v>0.99999999999999989</v>
      </c>
      <c r="BK59" s="51">
        <f t="shared" si="0"/>
        <v>0.99999999999999978</v>
      </c>
      <c r="BL59" s="51">
        <f t="shared" si="0"/>
        <v>0.99999996640174238</v>
      </c>
      <c r="BM59" s="51">
        <f t="shared" si="0"/>
        <v>1</v>
      </c>
      <c r="BN59" s="51">
        <f t="shared" si="0"/>
        <v>0.99999998850209404</v>
      </c>
      <c r="BO59" s="51">
        <f t="shared" si="0"/>
        <v>0.99999999999999989</v>
      </c>
      <c r="BP59" s="51">
        <f t="shared" ref="BP59:EA59" si="1">SUM(BP21:BP58)</f>
        <v>1</v>
      </c>
      <c r="BQ59" s="51">
        <f t="shared" si="1"/>
        <v>1</v>
      </c>
      <c r="BR59" s="51">
        <f t="shared" si="1"/>
        <v>0.99999999753196334</v>
      </c>
      <c r="BS59" s="51">
        <f t="shared" si="1"/>
        <v>0.99999999871420386</v>
      </c>
      <c r="BT59" s="51">
        <f t="shared" si="1"/>
        <v>1</v>
      </c>
      <c r="BU59" s="51">
        <f t="shared" si="1"/>
        <v>0.99999999875480272</v>
      </c>
      <c r="BV59" s="51">
        <f t="shared" si="1"/>
        <v>0.99999999838270681</v>
      </c>
      <c r="BW59" s="51">
        <f t="shared" si="1"/>
        <v>0.99999999747958124</v>
      </c>
      <c r="BX59" s="51">
        <f t="shared" si="1"/>
        <v>0.99999999999999989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1.4489844535567798E-4</v>
      </c>
      <c r="D65" s="42">
        <f>IFERROR('Summary ($)'!D65/'Summary ($)'!D$10,0)</f>
        <v>4.0100841128883893E-4</v>
      </c>
      <c r="E65" s="42">
        <f>IFERROR('Summary ($)'!E65/'Summary ($)'!E$10,0)</f>
        <v>1.7093299870877378E-3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0.14353858430649916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5.1274812658087893E-2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2.5432591424928912E-2</v>
      </c>
      <c r="O65" s="42">
        <f>IFERROR('Summary ($)'!O65/'Summary ($)'!O$10,0)</f>
        <v>4.3675318559521141E-4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1.1273103932602906E-4</v>
      </c>
      <c r="Z65" s="42">
        <f>IFERROR('Summary ($)'!Z65/'Summary ($)'!Z$10,0)</f>
        <v>0</v>
      </c>
      <c r="AA65" s="42">
        <f>IFERROR('Summary ($)'!AA65/'Summary ($)'!AA$10,0)</f>
        <v>0.34436964606005827</v>
      </c>
      <c r="AB65" s="42">
        <f>IFERROR('Summary ($)'!AB65/'Summary ($)'!AB$10,0)</f>
        <v>0.15364446256748895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0.11317411446913275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0.16141757768114615</v>
      </c>
      <c r="AU65" s="42">
        <f>IFERROR('Summary ($)'!AU65/'Summary ($)'!AU$10,0)</f>
        <v>0</v>
      </c>
      <c r="AV65" s="42">
        <f>IFERROR('Summary ($)'!AV65/'Summary ($)'!AV$10,0)</f>
        <v>7.8612806804434379E-4</v>
      </c>
      <c r="AW65" s="42">
        <f>IFERROR('Summary ($)'!AW65/'Summary ($)'!AW$10,0)</f>
        <v>0.15031803409252403</v>
      </c>
      <c r="AX65" s="42">
        <f>IFERROR('Summary ($)'!AX65/'Summary ($)'!AX$10,0)</f>
        <v>0</v>
      </c>
      <c r="AY65" s="42">
        <f>IFERROR('Summary ($)'!AY65/'Summary ($)'!AY$10,0)</f>
        <v>0.25208917198521053</v>
      </c>
      <c r="AZ65" s="42">
        <f>IFERROR('Summary ($)'!AZ65/'Summary ($)'!AZ$10,0)</f>
        <v>7.5640203497649786E-2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1.6138505807446683E-3</v>
      </c>
      <c r="BE65" s="42">
        <f>IFERROR('Summary ($)'!BE65/'Summary ($)'!BE$10,0)</f>
        <v>9.0695305729815987E-5</v>
      </c>
      <c r="BF65" s="42">
        <f>IFERROR('Summary ($)'!BF65/'Summary ($)'!BF$10,0)</f>
        <v>0</v>
      </c>
      <c r="BG65" s="42">
        <f>IFERROR('Summary ($)'!BG65/'Summary ($)'!BG$10,0)</f>
        <v>4.4411650534618499E-2</v>
      </c>
      <c r="BH65" s="42">
        <f>IFERROR('Summary ($)'!BH65/'Summary ($)'!BH$10,0)</f>
        <v>3.4399823310136669E-2</v>
      </c>
      <c r="BI65" s="42">
        <f>IFERROR('Summary ($)'!BI65/'Summary ($)'!BI$10,0)</f>
        <v>5.7092011846329352E-2</v>
      </c>
      <c r="BJ65" s="42">
        <f>IFERROR('Summary ($)'!BJ65/'Summary ($)'!BJ$10,0)</f>
        <v>4.1982268941183433E-2</v>
      </c>
      <c r="BK65" s="42">
        <f>IFERROR('Summary ($)'!BK65/'Summary ($)'!BK$10,0)</f>
        <v>3.7830730606100191E-2</v>
      </c>
      <c r="BL65" s="42">
        <f>IFERROR('Summary ($)'!BL65/'Summary ($)'!BL$10,0)</f>
        <v>5.1334677353242139E-2</v>
      </c>
      <c r="BM65" s="42">
        <f>IFERROR('Summary ($)'!BM65/'Summary ($)'!BM$10,0)</f>
        <v>6.2445882940410639E-2</v>
      </c>
      <c r="BN65" s="42">
        <f>IFERROR('Summary ($)'!BN65/'Summary ($)'!BN$10,0)</f>
        <v>4.5051762308203722E-2</v>
      </c>
      <c r="BO65" s="42">
        <f>IFERROR('Summary ($)'!BO65/'Summary ($)'!BO$10,0)</f>
        <v>7.3038330182937233E-2</v>
      </c>
      <c r="BP65" s="42">
        <f>IFERROR('Summary ($)'!BP65/'Summary ($)'!BP$10,0)</f>
        <v>8.0831581202078243E-2</v>
      </c>
      <c r="BQ65" s="42">
        <f>IFERROR('Summary ($)'!BQ65/'Summary ($)'!BQ$10,0)</f>
        <v>6.7303404923152635E-2</v>
      </c>
      <c r="BR65" s="42">
        <f>IFERROR('Summary ($)'!BR65/'Summary ($)'!BR$10,0)</f>
        <v>7.9990098434530782E-2</v>
      </c>
      <c r="BS65" s="42">
        <f>IFERROR('Summary ($)'!BS65/'Summary ($)'!BS$10,0)</f>
        <v>5.4953980745308086E-2</v>
      </c>
      <c r="BT65" s="42">
        <f>IFERROR('Summary ($)'!BT65/'Summary ($)'!BT$10,0)</f>
        <v>6.0526349734702861E-2</v>
      </c>
      <c r="BU65" s="42">
        <f>IFERROR('Summary ($)'!BU65/'Summary ($)'!BU$10,0)</f>
        <v>5.861454325373839E-2</v>
      </c>
      <c r="BV65" s="42">
        <f>IFERROR('Summary ($)'!BV65/'Summary ($)'!BV$10,0)</f>
        <v>5.8342341130508964E-2</v>
      </c>
      <c r="BW65" s="42">
        <f>IFERROR('Summary ($)'!BW65/'Summary ($)'!BW$10,0)</f>
        <v>5.6384149667063774E-2</v>
      </c>
      <c r="BX65" s="42">
        <f>IFERROR('Summary ($)'!BX65/'Summary ($)'!BX$10,0)</f>
        <v>5.9725589949158012E-2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1.4489844535567798E-4</v>
      </c>
      <c r="D70" s="42">
        <f t="shared" ref="D70:BO70" si="3">SUM(D63:D69)</f>
        <v>4.0100841128883893E-4</v>
      </c>
      <c r="E70" s="42">
        <f t="shared" si="3"/>
        <v>1.7093299870877378E-3</v>
      </c>
      <c r="F70" s="42">
        <f t="shared" si="3"/>
        <v>0</v>
      </c>
      <c r="G70" s="42">
        <f t="shared" si="3"/>
        <v>0</v>
      </c>
      <c r="H70" s="42">
        <f t="shared" si="3"/>
        <v>0.14353858430649916</v>
      </c>
      <c r="I70" s="42">
        <f t="shared" si="3"/>
        <v>0</v>
      </c>
      <c r="J70" s="42">
        <f t="shared" si="3"/>
        <v>0</v>
      </c>
      <c r="K70" s="42">
        <f t="shared" si="3"/>
        <v>5.1274812658087893E-2</v>
      </c>
      <c r="L70" s="42">
        <f t="shared" si="3"/>
        <v>0</v>
      </c>
      <c r="M70" s="42">
        <f t="shared" si="3"/>
        <v>0</v>
      </c>
      <c r="N70" s="42">
        <f t="shared" si="3"/>
        <v>2.5432591424928912E-2</v>
      </c>
      <c r="O70" s="42">
        <f t="shared" si="3"/>
        <v>4.3675318559521141E-4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1.1273103932602906E-4</v>
      </c>
      <c r="Z70" s="42">
        <f t="shared" si="3"/>
        <v>0</v>
      </c>
      <c r="AA70" s="42">
        <f t="shared" si="3"/>
        <v>0.34436964606005827</v>
      </c>
      <c r="AB70" s="42">
        <f t="shared" si="3"/>
        <v>0.15364446256748895</v>
      </c>
      <c r="AC70" s="42">
        <f t="shared" si="3"/>
        <v>0</v>
      </c>
      <c r="AD70" s="42">
        <f t="shared" si="3"/>
        <v>0</v>
      </c>
      <c r="AE70" s="42">
        <f t="shared" si="3"/>
        <v>0.11317411446913275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0.16141757768114615</v>
      </c>
      <c r="AU70" s="42">
        <f t="shared" si="3"/>
        <v>0</v>
      </c>
      <c r="AV70" s="42">
        <f t="shared" si="3"/>
        <v>7.8612806804434379E-4</v>
      </c>
      <c r="AW70" s="42">
        <f t="shared" si="3"/>
        <v>0.15031803409252403</v>
      </c>
      <c r="AX70" s="42">
        <f t="shared" si="3"/>
        <v>0</v>
      </c>
      <c r="AY70" s="42">
        <f t="shared" si="3"/>
        <v>0.25208917198521053</v>
      </c>
      <c r="AZ70" s="42">
        <f t="shared" si="3"/>
        <v>7.5640203497649786E-2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1.6138505807446683E-3</v>
      </c>
      <c r="BE70" s="42">
        <f t="shared" si="3"/>
        <v>9.0695305729815987E-5</v>
      </c>
      <c r="BF70" s="42">
        <f t="shared" si="3"/>
        <v>0</v>
      </c>
      <c r="BG70" s="42">
        <f t="shared" si="3"/>
        <v>4.4411650534618499E-2</v>
      </c>
      <c r="BH70" s="42">
        <f t="shared" si="3"/>
        <v>3.4399823310136669E-2</v>
      </c>
      <c r="BI70" s="42">
        <f t="shared" si="3"/>
        <v>5.7092011846329352E-2</v>
      </c>
      <c r="BJ70" s="42">
        <f t="shared" si="3"/>
        <v>4.1982268941183433E-2</v>
      </c>
      <c r="BK70" s="42">
        <f t="shared" si="3"/>
        <v>3.7830730606100191E-2</v>
      </c>
      <c r="BL70" s="42">
        <f t="shared" si="3"/>
        <v>5.1334677353242139E-2</v>
      </c>
      <c r="BM70" s="42">
        <f t="shared" si="3"/>
        <v>6.2445882940410639E-2</v>
      </c>
      <c r="BN70" s="42">
        <f t="shared" si="3"/>
        <v>4.5051762308203722E-2</v>
      </c>
      <c r="BO70" s="42">
        <f t="shared" si="3"/>
        <v>7.3038330182937233E-2</v>
      </c>
      <c r="BP70" s="42">
        <f t="shared" ref="BP70:EA70" si="4">SUM(BP63:BP69)</f>
        <v>8.0831581202078243E-2</v>
      </c>
      <c r="BQ70" s="42">
        <f t="shared" si="4"/>
        <v>6.7303404923152635E-2</v>
      </c>
      <c r="BR70" s="42">
        <f t="shared" si="4"/>
        <v>7.9990098434530782E-2</v>
      </c>
      <c r="BS70" s="42">
        <f t="shared" si="4"/>
        <v>5.4953980745308086E-2</v>
      </c>
      <c r="BT70" s="42">
        <f t="shared" si="4"/>
        <v>6.0526349734702861E-2</v>
      </c>
      <c r="BU70" s="42">
        <f t="shared" si="4"/>
        <v>5.861454325373839E-2</v>
      </c>
      <c r="BV70" s="42">
        <f t="shared" si="4"/>
        <v>5.8342341130508964E-2</v>
      </c>
      <c r="BW70" s="42">
        <f t="shared" si="4"/>
        <v>5.6384149667063774E-2</v>
      </c>
      <c r="BX70" s="42">
        <f t="shared" si="4"/>
        <v>5.9725589949158012E-2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9.0101600516986452E-6</v>
      </c>
      <c r="D72" s="42">
        <f>IFERROR('Summary ($)'!D72/'Summary ($)'!D$10,0)</f>
        <v>0.21870379240702886</v>
      </c>
      <c r="E72" s="42">
        <f>IFERROR('Summary ($)'!E72/'Summary ($)'!E$10,0)</f>
        <v>0.56945549445987786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5.7985434387681101E-3</v>
      </c>
      <c r="I72" s="42">
        <f>IFERROR('Summary ($)'!I72/'Summary ($)'!I$10,0)</f>
        <v>0</v>
      </c>
      <c r="J72" s="42">
        <f>IFERROR('Summary ($)'!J72/'Summary ($)'!J$10,0)</f>
        <v>3.5339812954912765E-2</v>
      </c>
      <c r="K72" s="42">
        <f>IFERROR('Summary ($)'!K72/'Summary ($)'!K$10,0)</f>
        <v>3.7821525441389041E-3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0.52116818922216557</v>
      </c>
      <c r="O72" s="42">
        <f>IFERROR('Summary ($)'!O72/'Summary ($)'!O$10,0)</f>
        <v>0.11414306465334002</v>
      </c>
      <c r="P72" s="42">
        <f>IFERROR('Summary ($)'!P72/'Summary ($)'!P$10,0)</f>
        <v>0.27083433003039081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0.35407294013451873</v>
      </c>
      <c r="X72" s="42">
        <f>IFERROR('Summary ($)'!X72/'Summary ($)'!X$10,0)</f>
        <v>0</v>
      </c>
      <c r="Y72" s="42">
        <f>IFERROR('Summary ($)'!Y72/'Summary ($)'!Y$10,0)</f>
        <v>7.0102932896355044E-6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1.0843688215630165E-2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4.0817623619625154E-2</v>
      </c>
      <c r="AU72" s="42">
        <f>IFERROR('Summary ($)'!AU72/'Summary ($)'!AU$10,0)</f>
        <v>0</v>
      </c>
      <c r="AV72" s="42">
        <f>IFERROR('Summary ($)'!AV72/'Summary ($)'!AV$10,0)</f>
        <v>0.3771663739197203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3.0512189039020744E-3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0.54823623500198349</v>
      </c>
      <c r="BE72" s="42">
        <f>IFERROR('Summary ($)'!BE72/'Summary ($)'!BE$10,0)</f>
        <v>5.635854832172861E-6</v>
      </c>
      <c r="BF72" s="42">
        <f>IFERROR('Summary ($)'!BF72/'Summary ($)'!BF$10,0)</f>
        <v>0</v>
      </c>
      <c r="BG72" s="42">
        <f>IFERROR('Summary ($)'!BG72/'Summary ($)'!BG$10,0)</f>
        <v>0.25036062056249009</v>
      </c>
      <c r="BH72" s="42">
        <f>IFERROR('Summary ($)'!BH72/'Summary ($)'!BH$10,0)</f>
        <v>0.16357995920600429</v>
      </c>
      <c r="BI72" s="42">
        <f>IFERROR('Summary ($)'!BI72/'Summary ($)'!BI$10,0)</f>
        <v>0.21382784000919197</v>
      </c>
      <c r="BJ72" s="42">
        <f>IFERROR('Summary ($)'!BJ72/'Summary ($)'!BJ$10,0)</f>
        <v>0.20799203543656405</v>
      </c>
      <c r="BK72" s="42">
        <f>IFERROR('Summary ($)'!BK72/'Summary ($)'!BK$10,0)</f>
        <v>0.20121926528776105</v>
      </c>
      <c r="BL72" s="42">
        <f>IFERROR('Summary ($)'!BL72/'Summary ($)'!BL$10,0)</f>
        <v>0.21297656776862681</v>
      </c>
      <c r="BM72" s="42">
        <f>IFERROR('Summary ($)'!BM72/'Summary ($)'!BM$10,0)</f>
        <v>0.2472667799999895</v>
      </c>
      <c r="BN72" s="42">
        <f>IFERROR('Summary ($)'!BN72/'Summary ($)'!BN$10,0)</f>
        <v>0.18250129541158353</v>
      </c>
      <c r="BO72" s="42">
        <f>IFERROR('Summary ($)'!BO72/'Summary ($)'!BO$10,0)</f>
        <v>0.24745019139254673</v>
      </c>
      <c r="BP72" s="42">
        <f>IFERROR('Summary ($)'!BP72/'Summary ($)'!BP$10,0)</f>
        <v>0.26969027780719623</v>
      </c>
      <c r="BQ72" s="42">
        <f>IFERROR('Summary ($)'!BQ72/'Summary ($)'!BQ$10,0)</f>
        <v>0.23070696565275953</v>
      </c>
      <c r="BR72" s="42">
        <f>IFERROR('Summary ($)'!BR72/'Summary ($)'!BR$10,0)</f>
        <v>0.28324489625946192</v>
      </c>
      <c r="BS72" s="42">
        <f>IFERROR('Summary ($)'!BS72/'Summary ($)'!BS$10,0)</f>
        <v>0.22712206069885957</v>
      </c>
      <c r="BT72" s="42">
        <f>IFERROR('Summary ($)'!BT72/'Summary ($)'!BT$10,0)</f>
        <v>0.23318402533439933</v>
      </c>
      <c r="BU72" s="42">
        <f>IFERROR('Summary ($)'!BU72/'Summary ($)'!BU$10,0)</f>
        <v>0.23601355150759748</v>
      </c>
      <c r="BV72" s="42">
        <f>IFERROR('Summary ($)'!BV72/'Summary ($)'!BV$10,0)</f>
        <v>0.23719831412004447</v>
      </c>
      <c r="BW72" s="42">
        <f>IFERROR('Summary ($)'!BW72/'Summary ($)'!BW$10,0)</f>
        <v>0.24113453787708514</v>
      </c>
      <c r="BX72" s="42">
        <f>IFERROR('Summary ($)'!BX72/'Summary ($)'!BX$10,0)</f>
        <v>0.23370935049369893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2.0694073482273561E-4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3.0791571198982262E-3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1.2109153006028433E-4</v>
      </c>
      <c r="BJ73" s="42">
        <f>IFERROR('Summary ($)'!BJ73/'Summary ($)'!BJ$10,0)</f>
        <v>1.0371676049845607E-4</v>
      </c>
      <c r="BK73" s="42">
        <f>IFERROR('Summary ($)'!BK73/'Summary ($)'!BK$10,0)</f>
        <v>0</v>
      </c>
      <c r="BL73" s="42">
        <f>IFERROR('Summary ($)'!BL73/'Summary ($)'!BL$10,0)</f>
        <v>1.0304585678379738E-4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-2.3746180297476842E-6</v>
      </c>
      <c r="BR73" s="42">
        <f>IFERROR('Summary ($)'!BR73/'Summary ($)'!BR$10,0)</f>
        <v>1.8327639926607106E-5</v>
      </c>
      <c r="BS73" s="42">
        <f>IFERROR('Summary ($)'!BS73/'Summary ($)'!BS$10,0)</f>
        <v>1.5408983123941274E-5</v>
      </c>
      <c r="BT73" s="42">
        <f>IFERROR('Summary ($)'!BT73/'Summary ($)'!BT$10,0)</f>
        <v>3.1117501884265525E-5</v>
      </c>
      <c r="BU73" s="42">
        <f>IFERROR('Summary ($)'!BU73/'Summary ($)'!BU$10,0)</f>
        <v>3.0482430978353236E-5</v>
      </c>
      <c r="BV73" s="42">
        <f>IFERROR('Summary ($)'!BV73/'Summary ($)'!BV$10,0)</f>
        <v>3.0062244906677716E-5</v>
      </c>
      <c r="BW73" s="42">
        <f>IFERROR('Summary ($)'!BW73/'Summary ($)'!BW$10,0)</f>
        <v>2.4175856836019923E-5</v>
      </c>
      <c r="BX73" s="42">
        <f>IFERROR('Summary ($)'!BX73/'Summary ($)'!BX$10,0)</f>
        <v>2.5287226044079193E-5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4.1365228564890594E-5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2.5253144874013004E-6</v>
      </c>
      <c r="BH75" s="42">
        <f>IFERROR('Summary ($)'!BH75/'Summary ($)'!BH$10,0)</f>
        <v>2.4815992040427834E-6</v>
      </c>
      <c r="BI75" s="42">
        <f>IFERROR('Summary ($)'!BI75/'Summary ($)'!BI$10,0)</f>
        <v>0</v>
      </c>
      <c r="BJ75" s="42">
        <f>IFERROR('Summary ($)'!BJ75/'Summary ($)'!BJ$10,0)</f>
        <v>5.3657484128842153E-8</v>
      </c>
      <c r="BK75" s="42">
        <f>IFERROR('Summary ($)'!BK75/'Summary ($)'!BK$10,0)</f>
        <v>4.1201472514258713E-7</v>
      </c>
      <c r="BL75" s="42">
        <f>IFERROR('Summary ($)'!BL75/'Summary ($)'!BL$10,0)</f>
        <v>1.007947735087682E-7</v>
      </c>
      <c r="BM75" s="42">
        <f>IFERROR('Summary ($)'!BM75/'Summary ($)'!BM$10,0)</f>
        <v>3.5301932097850441E-7</v>
      </c>
      <c r="BN75" s="42">
        <f>IFERROR('Summary ($)'!BN75/'Summary ($)'!BN$10,0)</f>
        <v>1.3797487243015764E-6</v>
      </c>
      <c r="BO75" s="42">
        <f>IFERROR('Summary ($)'!BO75/'Summary ($)'!BO$10,0)</f>
        <v>1.1721798354396266E-6</v>
      </c>
      <c r="BP75" s="42">
        <f>IFERROR('Summary ($)'!BP75/'Summary ($)'!BP$10,0)</f>
        <v>8.0657186337878989E-7</v>
      </c>
      <c r="BQ75" s="42">
        <f>IFERROR('Summary ($)'!BQ75/'Summary ($)'!BQ$10,0)</f>
        <v>6.9775506087372713E-7</v>
      </c>
      <c r="BR75" s="42">
        <f>IFERROR('Summary ($)'!BR75/'Summary ($)'!BR$10,0)</f>
        <v>8.2432423047222902E-7</v>
      </c>
      <c r="BS75" s="42">
        <f>IFERROR('Summary ($)'!BS75/'Summary ($)'!BS$10,0)</f>
        <v>4.8731680607257532E-7</v>
      </c>
      <c r="BT75" s="42">
        <f>IFERROR('Summary ($)'!BT75/'Summary ($)'!BT$10,0)</f>
        <v>2.210346637006527E-7</v>
      </c>
      <c r="BU75" s="42">
        <f>IFERROR('Summary ($)'!BU75/'Summary ($)'!BU$10,0)</f>
        <v>8.7163814072088498E-8</v>
      </c>
      <c r="BV75" s="42">
        <f>IFERROR('Summary ($)'!BV75/'Summary ($)'!BV$10,0)</f>
        <v>7.7630070772569953E-8</v>
      </c>
      <c r="BW75" s="42">
        <f>IFERROR('Summary ($)'!BW75/'Summary ($)'!BW$10,0)</f>
        <v>6.8051306773617376E-8</v>
      </c>
      <c r="BX75" s="42">
        <f>IFERROR('Summary ($)'!BX75/'Summary ($)'!BX$10,0)</f>
        <v>5.5320993314546476E-8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9.0101600516986452E-6</v>
      </c>
      <c r="D79" s="42">
        <f t="shared" ref="D79:BO79" si="6">SUM(D72:D78)</f>
        <v>0.21870379240702886</v>
      </c>
      <c r="E79" s="42">
        <f t="shared" si="6"/>
        <v>0.56966243519470061</v>
      </c>
      <c r="F79" s="42">
        <f t="shared" si="6"/>
        <v>0</v>
      </c>
      <c r="G79" s="42">
        <f t="shared" si="6"/>
        <v>0</v>
      </c>
      <c r="H79" s="42">
        <f t="shared" si="6"/>
        <v>5.7985434387681101E-3</v>
      </c>
      <c r="I79" s="42">
        <f t="shared" si="6"/>
        <v>0</v>
      </c>
      <c r="J79" s="42">
        <f t="shared" si="6"/>
        <v>3.5339812954912765E-2</v>
      </c>
      <c r="K79" s="42">
        <f t="shared" si="6"/>
        <v>3.7821525441389041E-3</v>
      </c>
      <c r="L79" s="42">
        <f t="shared" si="6"/>
        <v>0</v>
      </c>
      <c r="M79" s="42">
        <f t="shared" si="6"/>
        <v>0</v>
      </c>
      <c r="N79" s="42">
        <f t="shared" si="6"/>
        <v>0.52424734634206382</v>
      </c>
      <c r="O79" s="42">
        <f t="shared" si="6"/>
        <v>0.11414306465334002</v>
      </c>
      <c r="P79" s="42">
        <f t="shared" si="6"/>
        <v>0.27083433003039081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4.1365228564890594E-5</v>
      </c>
      <c r="V79" s="42">
        <f t="shared" si="6"/>
        <v>0</v>
      </c>
      <c r="W79" s="42">
        <f t="shared" si="6"/>
        <v>0.35407294013451873</v>
      </c>
      <c r="X79" s="42">
        <f t="shared" si="6"/>
        <v>0</v>
      </c>
      <c r="Y79" s="42">
        <f t="shared" si="6"/>
        <v>7.0102932896355044E-6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1.0843688215630165E-2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4.0817623619625154E-2</v>
      </c>
      <c r="AU79" s="42">
        <f t="shared" si="6"/>
        <v>0</v>
      </c>
      <c r="AV79" s="42">
        <f t="shared" si="6"/>
        <v>0.3771663739197203</v>
      </c>
      <c r="AW79" s="42">
        <f t="shared" si="6"/>
        <v>0</v>
      </c>
      <c r="AX79" s="42">
        <f t="shared" si="6"/>
        <v>0</v>
      </c>
      <c r="AY79" s="42">
        <f t="shared" si="6"/>
        <v>3.0512189039020744E-3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0.54823623500198349</v>
      </c>
      <c r="BE79" s="42">
        <f t="shared" si="6"/>
        <v>5.635854832172861E-6</v>
      </c>
      <c r="BF79" s="42">
        <f t="shared" si="6"/>
        <v>0</v>
      </c>
      <c r="BG79" s="42">
        <f t="shared" si="6"/>
        <v>0.2503631458769775</v>
      </c>
      <c r="BH79" s="42">
        <f t="shared" si="6"/>
        <v>0.16358244080520834</v>
      </c>
      <c r="BI79" s="42">
        <f t="shared" si="6"/>
        <v>0.21394893153925226</v>
      </c>
      <c r="BJ79" s="42">
        <f t="shared" si="6"/>
        <v>0.20809580585454662</v>
      </c>
      <c r="BK79" s="42">
        <f t="shared" si="6"/>
        <v>0.20121967730248619</v>
      </c>
      <c r="BL79" s="42">
        <f t="shared" si="6"/>
        <v>0.21307971442018411</v>
      </c>
      <c r="BM79" s="42">
        <f t="shared" si="6"/>
        <v>0.24726713301931047</v>
      </c>
      <c r="BN79" s="42">
        <f t="shared" si="6"/>
        <v>0.18250267516030783</v>
      </c>
      <c r="BO79" s="42">
        <f t="shared" si="6"/>
        <v>0.24745136357238218</v>
      </c>
      <c r="BP79" s="42">
        <f t="shared" ref="BP79:EA79" si="7">SUM(BP72:BP78)</f>
        <v>0.26969108437905959</v>
      </c>
      <c r="BQ79" s="42">
        <f t="shared" si="7"/>
        <v>0.23070528878979066</v>
      </c>
      <c r="BR79" s="42">
        <f t="shared" si="7"/>
        <v>0.283264048223619</v>
      </c>
      <c r="BS79" s="42">
        <f t="shared" si="7"/>
        <v>0.22713795699878958</v>
      </c>
      <c r="BT79" s="42">
        <f t="shared" si="7"/>
        <v>0.2332153638709473</v>
      </c>
      <c r="BU79" s="42">
        <f t="shared" si="7"/>
        <v>0.23604412110238993</v>
      </c>
      <c r="BV79" s="42">
        <f t="shared" si="7"/>
        <v>0.2372284539950219</v>
      </c>
      <c r="BW79" s="42">
        <f t="shared" si="7"/>
        <v>0.24115878178522793</v>
      </c>
      <c r="BX79" s="42">
        <f t="shared" si="7"/>
        <v>0.23373469304073632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6" ySplit="23" topLeftCell="G24" activePane="bottomRight" state="frozen"/>
      <selection pane="topRight" activeCell="G1" sqref="G1"/>
      <selection pane="bottomLeft" activeCell="A24" sqref="A24"/>
      <selection pane="bottomRight" activeCell="A7" sqref="A7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5" width="23" style="36" customWidth="1"/>
    <col min="6" max="6" width="23" style="36" hidden="1" customWidth="1"/>
    <col min="7" max="10" width="23" style="36" customWidth="1"/>
    <col min="11" max="11" width="27" style="36" customWidth="1"/>
    <col min="12" max="15" width="23" style="36" customWidth="1"/>
    <col min="16" max="16" width="27" style="36" customWidth="1"/>
    <col min="17" max="17" width="23" style="36" customWidth="1"/>
    <col min="18" max="19" width="23" style="36" hidden="1" customWidth="1"/>
    <col min="20" max="21" width="23" style="36" customWidth="1"/>
    <col min="22" max="22" width="23" style="36" hidden="1" customWidth="1"/>
    <col min="23" max="23" width="27" style="36" hidden="1" customWidth="1"/>
    <col min="24" max="31" width="23" style="36" customWidth="1"/>
    <col min="32" max="32" width="27" style="36" customWidth="1"/>
    <col min="33" max="34" width="23" style="36" customWidth="1"/>
    <col min="35" max="35" width="27" style="36" hidden="1" customWidth="1"/>
    <col min="36" max="37" width="23" style="36" customWidth="1"/>
    <col min="38" max="38" width="27" style="36" hidden="1" customWidth="1"/>
    <col min="39" max="41" width="23" style="36" customWidth="1"/>
    <col min="42" max="42" width="23" style="36" hidden="1" customWidth="1"/>
    <col min="43" max="44" width="23" style="36" customWidth="1"/>
    <col min="45" max="45" width="23" style="36" hidden="1" customWidth="1"/>
    <col min="46" max="52" width="23" style="36" customWidth="1"/>
    <col min="53" max="54" width="23.453125" customWidth="1"/>
    <col min="55" max="55" width="23.453125" hidden="1" customWidth="1"/>
    <col min="56" max="76" width="23.453125" customWidth="1"/>
    <col min="77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MIN0095AU</v>
      </c>
      <c r="D1" s="80" t="str">
        <f>IFERROR(VLOOKUP(D2,'APIR data base'!$A$1:$B$221,2,FALSE),0)</f>
        <v>MIN0006AU</v>
      </c>
      <c r="E1" s="80" t="str">
        <f>IFERROR(VLOOKUP(E2,'APIR data base'!$A$1:$B$221,2,FALSE),0)</f>
        <v>MIN0020AU</v>
      </c>
      <c r="F1" s="80">
        <f>IFERROR(VLOOKUP(F2,'APIR data base'!$A$1:$B$221,2,FALSE),0)</f>
        <v>0</v>
      </c>
      <c r="G1" s="80" t="str">
        <f>IFERROR(VLOOKUP(G2,'APIR data base'!$A$1:$B$221,2,FALSE),0)</f>
        <v>MIN0036AU</v>
      </c>
      <c r="H1" s="80" t="str">
        <f>IFERROR(VLOOKUP(H2,'APIR data base'!$A$1:$B$221,2,FALSE),0)</f>
        <v>MIN0015AU</v>
      </c>
      <c r="I1" s="80" t="str">
        <f>IFERROR(VLOOKUP(I2,'APIR data base'!$A$1:$B$221,2,FALSE),0)</f>
        <v>MIN0031AU</v>
      </c>
      <c r="J1" s="80" t="str">
        <f>IFERROR(VLOOKUP(J2,'APIR data base'!$A$1:$B$221,2,FALSE),0)</f>
        <v>MIN0029AU</v>
      </c>
      <c r="K1" s="80" t="str">
        <f>IFERROR(VLOOKUP(K2,'APIR data base'!$A$1:$B$221,2,FALSE),0)</f>
        <v>Unregistered</v>
      </c>
      <c r="L1" s="80" t="str">
        <f>IFERROR(VLOOKUP(L2,'APIR data base'!$A$1:$B$221,2,FALSE),0)</f>
        <v>MIN0030AU</v>
      </c>
      <c r="M1" s="80" t="str">
        <f>IFERROR(VLOOKUP(M2,'APIR data base'!$A$1:$B$221,2,FALSE),0)</f>
        <v>Unregistered</v>
      </c>
      <c r="N1" s="80" t="str">
        <f>IFERROR(VLOOKUP(N2,'APIR data base'!$A$1:$B$221,2,FALSE),0)</f>
        <v>MIN0007AU</v>
      </c>
      <c r="O1" s="80" t="str">
        <f>IFERROR(VLOOKUP(O2,'APIR data base'!$A$1:$B$221,2,FALSE),0)</f>
        <v>Unregistered</v>
      </c>
      <c r="P1" s="80" t="str">
        <f>IFERROR(VLOOKUP(P2,'APIR data base'!$A$1:$B$221,2,FALSE),0)</f>
        <v>Unregistered</v>
      </c>
      <c r="Q1" s="80" t="str">
        <f>IFERROR(VLOOKUP(Q2,'APIR data base'!$A$1:$B$221,2,FALSE),0)</f>
        <v>MIN0008AU</v>
      </c>
      <c r="R1" s="80">
        <f>IFERROR(VLOOKUP(R2,'APIR data base'!$A$1:$B$221,2,FALSE),0)</f>
        <v>0</v>
      </c>
      <c r="S1" s="80">
        <f>IFERROR(VLOOKUP(S2,'APIR data base'!$A$1:$B$221,2,FALSE),0)</f>
        <v>0</v>
      </c>
      <c r="T1" s="80" t="str">
        <f>IFERROR(VLOOKUP(T2,'APIR data base'!$A$1:$B$221,2,FALSE),0)</f>
        <v>MIN0046AU</v>
      </c>
      <c r="U1" s="80" t="str">
        <f>IFERROR(VLOOKUP(U2,'APIR data base'!$A$1:$B$221,2,FALSE),0)</f>
        <v>MIN0008AU</v>
      </c>
      <c r="V1" s="80" t="str">
        <f>IFERROR(VLOOKUP(V2,'APIR data base'!$A$1:$B$221,2,FALSE),0)</f>
        <v>Unregistered</v>
      </c>
      <c r="W1" s="80">
        <f>IFERROR(VLOOKUP(W2,'APIR data base'!$A$1:$B$221,2,FALSE),0)</f>
        <v>0</v>
      </c>
      <c r="X1" s="80" t="str">
        <f>IFERROR(VLOOKUP(X2,'APIR data base'!$A$1:$B$221,2,FALSE),0)</f>
        <v>Unregistered</v>
      </c>
      <c r="Y1" s="80" t="str">
        <f>IFERROR(VLOOKUP(Y2,'APIR data base'!$A$1:$B$221,2,FALSE),0)</f>
        <v>Unregistered</v>
      </c>
      <c r="Z1" s="80" t="str">
        <f>IFERROR(VLOOKUP(Z2,'APIR data base'!$A$1:$B$221,2,FALSE),0)</f>
        <v>MIN0082AU</v>
      </c>
      <c r="AA1" s="80" t="str">
        <f>IFERROR(VLOOKUP(AA2,'APIR data base'!$A$1:$B$221,2,FALSE),0)</f>
        <v>MIN0037AU</v>
      </c>
      <c r="AB1" s="80" t="str">
        <f>IFERROR(VLOOKUP(AB2,'APIR data base'!$A$1:$B$221,2,FALSE),0)</f>
        <v>Unregistered</v>
      </c>
      <c r="AC1" s="80" t="str">
        <f>IFERROR(VLOOKUP(AC2,'APIR data base'!$A$1:$B$221,2,FALSE),0)</f>
        <v>NCL0015AU</v>
      </c>
      <c r="AD1" s="80" t="str">
        <f>IFERROR(VLOOKUP(AD2,'APIR data base'!$A$1:$B$221,2,FALSE),0)</f>
        <v>MIN0032AU</v>
      </c>
      <c r="AE1" s="80" t="str">
        <f>IFERROR(VLOOKUP(AE2,'APIR data base'!$A$1:$B$221,2,FALSE),0)</f>
        <v>NCL0013AU</v>
      </c>
      <c r="AF1" s="80" t="str">
        <f>IFERROR(VLOOKUP(AF2,'APIR data base'!$A$1:$B$221,2,FALSE),0)</f>
        <v>NCL1301AU</v>
      </c>
      <c r="AG1" s="80" t="str">
        <f>IFERROR(VLOOKUP(AG2,'APIR data base'!$A$1:$B$221,2,FALSE),0)</f>
        <v>MIN0033AU</v>
      </c>
      <c r="AH1" s="80" t="str">
        <f>IFERROR(VLOOKUP(AH2,'APIR data base'!$A$1:$B$221,2,FALSE),0)</f>
        <v>MIN0023AU</v>
      </c>
      <c r="AI1" s="80" t="str">
        <f>IFERROR(VLOOKUP(AI2,'APIR data base'!$A$1:$B$221,2,FALSE),0)</f>
        <v>Unregistered</v>
      </c>
      <c r="AJ1" s="80" t="str">
        <f>IFERROR(VLOOKUP(AJ2,'APIR data base'!$A$1:$B$221,2,FALSE),0)</f>
        <v>NCL9436AU</v>
      </c>
      <c r="AK1" s="80" t="str">
        <f>IFERROR(VLOOKUP(AK2,'APIR data base'!$A$1:$B$221,2,FALSE),0)</f>
        <v>MIN0028AU</v>
      </c>
      <c r="AL1" s="80">
        <f>IFERROR(VLOOKUP(AL2,'APIR data base'!$A$1:$B$221,2,FALSE),0)</f>
        <v>0</v>
      </c>
      <c r="AM1" s="80" t="str">
        <f>IFERROR(VLOOKUP(AM2,'APIR data base'!$A$1:$B$221,2,FALSE),0)</f>
        <v>Unregistered</v>
      </c>
      <c r="AN1" s="80" t="str">
        <f>IFERROR(VLOOKUP(AN2,'APIR data base'!$A$1:$B$221,2,FALSE),0)</f>
        <v>Unregistered</v>
      </c>
      <c r="AO1" s="80" t="str">
        <f>IFERROR(VLOOKUP(AO2,'APIR data base'!$A$1:$B$221,2,FALSE),0)</f>
        <v>Unregistered</v>
      </c>
      <c r="AP1" s="80" t="str">
        <f>IFERROR(VLOOKUP(AP2,'APIR data base'!$A$1:$B$221,2,FALSE),0)</f>
        <v>Unregistered</v>
      </c>
      <c r="AQ1" s="80" t="str">
        <f>IFERROR(VLOOKUP(AQ2,'APIR data base'!$A$1:$B$221,2,FALSE),0)</f>
        <v>MIN0016AU</v>
      </c>
      <c r="AR1" s="80" t="str">
        <f>IFERROR(VLOOKUP(AR2,'APIR data base'!$A$1:$B$221,2,FALSE),0)</f>
        <v>Unregistered</v>
      </c>
      <c r="AS1" s="80" t="str">
        <f>IFERROR(VLOOKUP(AS2,'APIR data base'!$A$1:$B$221,2,FALSE),0)</f>
        <v>Unregistered</v>
      </c>
      <c r="AT1" s="80" t="str">
        <f>IFERROR(VLOOKUP(AT2,'APIR data base'!$A$1:$B$221,2,FALSE),0)</f>
        <v>MIN0017AU</v>
      </c>
      <c r="AU1" s="80" t="str">
        <f>IFERROR(VLOOKUP(AU2,'APIR data base'!$A$1:$B$221,2,FALSE),0)</f>
        <v>Unregistered</v>
      </c>
      <c r="AV1" s="80" t="str">
        <f>IFERROR(VLOOKUP(AV2,'APIR data base'!$A$1:$B$221,2,FALSE),0)</f>
        <v>NCL0002AU</v>
      </c>
      <c r="AW1" s="80" t="str">
        <f>IFERROR(VLOOKUP(AW2,'APIR data base'!$A$1:$B$221,2,FALSE),0)</f>
        <v>NCL0008AU</v>
      </c>
      <c r="AX1" s="80" t="str">
        <f>IFERROR(VLOOKUP(AX2,'APIR data base'!$A$1:$B$221,2,FALSE),0)</f>
        <v>NCL0012AU</v>
      </c>
      <c r="AY1" s="80" t="str">
        <f>IFERROR(VLOOKUP(AY2,'APIR data base'!$A$1:$B$221,2,FALSE),0)</f>
        <v>NCL0010AU</v>
      </c>
      <c r="AZ1" s="80" t="str">
        <f>IFERROR(VLOOKUP(AZ2,'APIR data base'!$A$1:$B$221,2,FALSE),0)</f>
        <v>NCL0004AU</v>
      </c>
      <c r="BA1" s="80" t="str">
        <f>IFERROR(VLOOKUP(BA2,'APIR data base'!$A$1:$B$221,2,FALSE),0)</f>
        <v>NCL4039AU</v>
      </c>
      <c r="BB1" s="80" t="str">
        <f>IFERROR(VLOOKUP(BB2,'APIR data base'!$A$1:$B$221,2,FALSE),0)</f>
        <v>NCL4057AU</v>
      </c>
      <c r="BC1" s="80">
        <f>IFERROR(VLOOKUP(BC2,'APIR data base'!$A$1:$B$221,2,FALSE),0)</f>
        <v>0</v>
      </c>
      <c r="BD1" s="80" t="str">
        <f>IFERROR(VLOOKUP(BD2,'APIR data base'!$A$1:$B$221,2,FALSE),0)</f>
        <v>MIN0045AU</v>
      </c>
      <c r="BE1" s="80" t="str">
        <f>IFERROR(VLOOKUP(BE2,'APIR data base'!$A$1:$B$221,2,FALSE),0)</f>
        <v>Unregistered</v>
      </c>
      <c r="BF1" s="80" t="str">
        <f>IFERROR(VLOOKUP(BF2,'APIR data base'!$A$1:$B$221,2,FALSE),0)</f>
        <v>NCL0006AU</v>
      </c>
      <c r="BG1" s="80" t="str">
        <f>IFERROR(VLOOKUP(BG2,'APIR data base'!$A$1:$B$221,2,FALSE),0)</f>
        <v>MIN0009AU</v>
      </c>
      <c r="BH1" s="80" t="str">
        <f>IFERROR(VLOOKUP(BH2,'APIR data base'!$A$1:$B$221,2,FALSE),0)</f>
        <v>NCL1621AU</v>
      </c>
      <c r="BI1" s="80" t="str">
        <f>IFERROR(VLOOKUP(BI2,'APIR data base'!$A$1:$B$221,2,FALSE),0)</f>
        <v>MIN0019AU</v>
      </c>
      <c r="BJ1" s="80" t="str">
        <f>IFERROR(VLOOKUP(BJ2,'APIR data base'!$A$1:$B$221,2,FALSE),0)</f>
        <v>MIN0013AU</v>
      </c>
      <c r="BK1" s="80" t="str">
        <f>IFERROR(VLOOKUP(BK2,'APIR data base'!$A$1:$B$221,2,FALSE),0)</f>
        <v>NCL4407AU</v>
      </c>
      <c r="BL1" s="80" t="str">
        <f>IFERROR(VLOOKUP(BL2,'APIR data base'!$A$1:$B$221,2,FALSE),0)</f>
        <v>MIN0012AU</v>
      </c>
      <c r="BM1" s="80" t="str">
        <f>IFERROR(VLOOKUP(BM2,'APIR data base'!$A$1:$B$221,2,FALSE),0)</f>
        <v>MIN0014AU</v>
      </c>
      <c r="BN1" s="80" t="str">
        <f>IFERROR(VLOOKUP(BN2,'APIR data base'!$A$1:$B$221,2,FALSE),0)</f>
        <v>NCL4286AU</v>
      </c>
      <c r="BO1" s="80" t="str">
        <f>IFERROR(VLOOKUP(BO2,'APIR data base'!$A$1:$B$221,2,FALSE),0)</f>
        <v>MIN0106AU</v>
      </c>
      <c r="BP1" s="80" t="str">
        <f>IFERROR(VLOOKUP(BP2,'APIR data base'!$A$1:$B$221,2,FALSE),0)</f>
        <v>MIN0107AU</v>
      </c>
      <c r="BQ1" s="80" t="str">
        <f>IFERROR(VLOOKUP(BQ2,'APIR data base'!$A$1:$B$221,2,FALSE),0)</f>
        <v>MIN0108AU</v>
      </c>
      <c r="BR1" s="80" t="str">
        <f>IFERROR(VLOOKUP(BR2,'APIR data base'!$A$1:$B$221,2,FALSE),0)</f>
        <v>MIN0109AU</v>
      </c>
      <c r="BS1" s="80" t="str">
        <f>IFERROR(VLOOKUP(BS2,'APIR data base'!$A$1:$B$221,2,FALSE),0)</f>
        <v>MIN0110AU</v>
      </c>
      <c r="BT1" s="80" t="str">
        <f>IFERROR(VLOOKUP(BT2,'APIR data base'!$A$1:$B$221,2,FALSE),0)</f>
        <v>MIN0111AU</v>
      </c>
      <c r="BU1" s="80" t="str">
        <f>IFERROR(VLOOKUP(BU2,'APIR data base'!$A$1:$B$221,2,FALSE),0)</f>
        <v>MIN0112AU</v>
      </c>
      <c r="BV1" s="80" t="str">
        <f>IFERROR(VLOOKUP(BV2,'APIR data base'!$A$1:$B$221,2,FALSE),0)</f>
        <v>MIN0113AU</v>
      </c>
      <c r="BW1" s="80" t="str">
        <f>IFERROR(VLOOKUP(BW2,'APIR data base'!$A$1:$B$221,2,FALSE),0)</f>
        <v>MIN0114AU</v>
      </c>
      <c r="BX1" s="80" t="str">
        <f>IFERROR(VLOOKUP(BX2,'APIR data base'!$A$1:$B$221,2,FALSE),0)</f>
        <v>MIN0115AU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563</v>
      </c>
      <c r="G2" s="4" t="s">
        <v>225</v>
      </c>
      <c r="H2" s="4" t="s">
        <v>205</v>
      </c>
      <c r="I2" s="4" t="s">
        <v>140</v>
      </c>
      <c r="J2" s="4" t="s">
        <v>158</v>
      </c>
      <c r="K2" s="4" t="s">
        <v>129</v>
      </c>
      <c r="L2" s="4" t="s">
        <v>141</v>
      </c>
      <c r="M2" s="4" t="s">
        <v>142</v>
      </c>
      <c r="N2" s="4" t="s">
        <v>125</v>
      </c>
      <c r="O2" s="4" t="s">
        <v>135</v>
      </c>
      <c r="P2" s="4" t="s">
        <v>143</v>
      </c>
      <c r="Q2" s="4" t="s">
        <v>124</v>
      </c>
      <c r="R2" s="4" t="s">
        <v>517</v>
      </c>
      <c r="S2" s="4" t="s">
        <v>518</v>
      </c>
      <c r="T2" s="4" t="s">
        <v>126</v>
      </c>
      <c r="U2" s="4" t="s">
        <v>127</v>
      </c>
      <c r="V2" s="4" t="s">
        <v>144</v>
      </c>
      <c r="W2" s="4" t="s">
        <v>593</v>
      </c>
      <c r="X2" s="4" t="s">
        <v>145</v>
      </c>
      <c r="Y2" s="4" t="s">
        <v>472</v>
      </c>
      <c r="Z2" s="4" t="s">
        <v>138</v>
      </c>
      <c r="AA2" s="4" t="s">
        <v>146</v>
      </c>
      <c r="AB2" s="4" t="s">
        <v>130</v>
      </c>
      <c r="AC2" s="4" t="s">
        <v>139</v>
      </c>
      <c r="AD2" s="4" t="s">
        <v>217</v>
      </c>
      <c r="AE2" s="4" t="s">
        <v>128</v>
      </c>
      <c r="AF2" s="4" t="s">
        <v>147</v>
      </c>
      <c r="AG2" s="4" t="s">
        <v>221</v>
      </c>
      <c r="AH2" s="4" t="s">
        <v>203</v>
      </c>
      <c r="AI2" s="4" t="s">
        <v>148</v>
      </c>
      <c r="AJ2" s="4" t="s">
        <v>263</v>
      </c>
      <c r="AK2" s="4" t="s">
        <v>149</v>
      </c>
      <c r="AL2" s="4" t="s">
        <v>564</v>
      </c>
      <c r="AM2" s="4" t="s">
        <v>480</v>
      </c>
      <c r="AN2" s="4" t="s">
        <v>481</v>
      </c>
      <c r="AO2" s="4" t="s">
        <v>482</v>
      </c>
      <c r="AP2" s="4" t="s">
        <v>150</v>
      </c>
      <c r="AQ2" s="4" t="s">
        <v>208</v>
      </c>
      <c r="AR2" s="4" t="s">
        <v>484</v>
      </c>
      <c r="AS2" s="4" t="s">
        <v>151</v>
      </c>
      <c r="AT2" s="4" t="s">
        <v>136</v>
      </c>
      <c r="AU2" s="4" t="s">
        <v>483</v>
      </c>
      <c r="AV2" s="4" t="s">
        <v>131</v>
      </c>
      <c r="AW2" s="4" t="s">
        <v>152</v>
      </c>
      <c r="AX2" s="4" t="s">
        <v>235</v>
      </c>
      <c r="AY2" s="4" t="s">
        <v>237</v>
      </c>
      <c r="AZ2" s="4" t="s">
        <v>137</v>
      </c>
      <c r="BA2" s="4" t="s">
        <v>153</v>
      </c>
      <c r="BB2" s="4" t="s">
        <v>154</v>
      </c>
      <c r="BC2" s="4" t="s">
        <v>519</v>
      </c>
      <c r="BD2" s="4" t="s">
        <v>155</v>
      </c>
      <c r="BE2" s="4" t="s">
        <v>297</v>
      </c>
      <c r="BF2" s="4" t="s">
        <v>232</v>
      </c>
      <c r="BG2" s="4" t="s">
        <v>171</v>
      </c>
      <c r="BH2" s="4" t="s">
        <v>173</v>
      </c>
      <c r="BI2" s="4" t="s">
        <v>185</v>
      </c>
      <c r="BJ2" s="4" t="s">
        <v>179</v>
      </c>
      <c r="BK2" s="4" t="s">
        <v>181</v>
      </c>
      <c r="BL2" s="4" t="s">
        <v>194</v>
      </c>
      <c r="BM2" s="4" t="s">
        <v>188</v>
      </c>
      <c r="BN2" s="4" t="s">
        <v>190</v>
      </c>
      <c r="BO2" s="4" t="s">
        <v>242</v>
      </c>
      <c r="BP2" s="4" t="s">
        <v>244</v>
      </c>
      <c r="BQ2" s="4" t="s">
        <v>246</v>
      </c>
      <c r="BR2" s="4" t="s">
        <v>248</v>
      </c>
      <c r="BS2" s="4" t="s">
        <v>250</v>
      </c>
      <c r="BT2" s="4" t="s">
        <v>252</v>
      </c>
      <c r="BU2" s="4" t="s">
        <v>254</v>
      </c>
      <c r="BV2" s="4" t="s">
        <v>256</v>
      </c>
      <c r="BW2" s="4" t="s">
        <v>258</v>
      </c>
      <c r="BX2" s="4" t="s">
        <v>260</v>
      </c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543</v>
      </c>
      <c r="D3" s="81" t="s">
        <v>558</v>
      </c>
      <c r="E3" s="81" t="s">
        <v>559</v>
      </c>
      <c r="F3" s="81" t="s">
        <v>565</v>
      </c>
      <c r="G3" s="81" t="s">
        <v>566</v>
      </c>
      <c r="H3" s="81" t="s">
        <v>567</v>
      </c>
      <c r="I3" s="81" t="s">
        <v>521</v>
      </c>
      <c r="J3" s="81" t="s">
        <v>522</v>
      </c>
      <c r="K3" s="81" t="s">
        <v>523</v>
      </c>
      <c r="L3" s="81" t="s">
        <v>568</v>
      </c>
      <c r="M3" s="81" t="s">
        <v>569</v>
      </c>
      <c r="N3" s="81" t="s">
        <v>524</v>
      </c>
      <c r="O3" s="81" t="s">
        <v>525</v>
      </c>
      <c r="P3" s="81" t="s">
        <v>526</v>
      </c>
      <c r="Q3" s="81" t="s">
        <v>520</v>
      </c>
      <c r="R3" s="81" t="s">
        <v>527</v>
      </c>
      <c r="S3" s="81" t="s">
        <v>528</v>
      </c>
      <c r="T3" s="81" t="s">
        <v>529</v>
      </c>
      <c r="U3" s="81" t="s">
        <v>530</v>
      </c>
      <c r="V3" s="81" t="s">
        <v>570</v>
      </c>
      <c r="W3" s="81" t="s">
        <v>594</v>
      </c>
      <c r="X3" s="81" t="s">
        <v>531</v>
      </c>
      <c r="Y3" s="81" t="s">
        <v>532</v>
      </c>
      <c r="Z3" s="81" t="s">
        <v>571</v>
      </c>
      <c r="AA3" s="81" t="s">
        <v>533</v>
      </c>
      <c r="AB3" s="81" t="s">
        <v>534</v>
      </c>
      <c r="AC3" s="81" t="s">
        <v>572</v>
      </c>
      <c r="AD3" s="81" t="s">
        <v>573</v>
      </c>
      <c r="AE3" s="81" t="s">
        <v>535</v>
      </c>
      <c r="AF3" s="81" t="s">
        <v>574</v>
      </c>
      <c r="AG3" s="81" t="s">
        <v>575</v>
      </c>
      <c r="AH3" s="81" t="s">
        <v>576</v>
      </c>
      <c r="AI3" s="81" t="s">
        <v>577</v>
      </c>
      <c r="AJ3" s="81" t="s">
        <v>578</v>
      </c>
      <c r="AK3" s="81" t="s">
        <v>579</v>
      </c>
      <c r="AL3" s="81" t="s">
        <v>580</v>
      </c>
      <c r="AM3" s="81" t="s">
        <v>581</v>
      </c>
      <c r="AN3" s="81" t="s">
        <v>536</v>
      </c>
      <c r="AO3" s="81" t="s">
        <v>582</v>
      </c>
      <c r="AP3" s="81" t="s">
        <v>583</v>
      </c>
      <c r="AQ3" s="81" t="s">
        <v>584</v>
      </c>
      <c r="AR3" s="81" t="s">
        <v>585</v>
      </c>
      <c r="AS3" s="81" t="s">
        <v>586</v>
      </c>
      <c r="AT3" s="81" t="s">
        <v>587</v>
      </c>
      <c r="AU3" s="81" t="s">
        <v>588</v>
      </c>
      <c r="AV3" s="81" t="s">
        <v>537</v>
      </c>
      <c r="AW3" s="81" t="s">
        <v>538</v>
      </c>
      <c r="AX3" s="81" t="s">
        <v>539</v>
      </c>
      <c r="AY3" s="81" t="s">
        <v>540</v>
      </c>
      <c r="AZ3" s="81" t="s">
        <v>541</v>
      </c>
      <c r="BA3" s="81" t="s">
        <v>590</v>
      </c>
      <c r="BB3" s="81" t="s">
        <v>591</v>
      </c>
      <c r="BC3" s="81" t="s">
        <v>542</v>
      </c>
      <c r="BD3" s="81" t="s">
        <v>592</v>
      </c>
      <c r="BE3" s="81" t="s">
        <v>555</v>
      </c>
      <c r="BF3" s="81" t="s">
        <v>589</v>
      </c>
      <c r="BG3" s="81" t="s">
        <v>560</v>
      </c>
      <c r="BH3" s="81" t="s">
        <v>554</v>
      </c>
      <c r="BI3" s="81" t="s">
        <v>544</v>
      </c>
      <c r="BJ3" s="81" t="s">
        <v>561</v>
      </c>
      <c r="BK3" s="81" t="s">
        <v>556</v>
      </c>
      <c r="BL3" s="81" t="s">
        <v>545</v>
      </c>
      <c r="BM3" s="81" t="s">
        <v>562</v>
      </c>
      <c r="BN3" s="81" t="s">
        <v>557</v>
      </c>
      <c r="BO3" s="81" t="s">
        <v>595</v>
      </c>
      <c r="BP3" s="81" t="s">
        <v>596</v>
      </c>
      <c r="BQ3" s="81" t="s">
        <v>546</v>
      </c>
      <c r="BR3" s="81" t="s">
        <v>547</v>
      </c>
      <c r="BS3" s="81" t="s">
        <v>548</v>
      </c>
      <c r="BT3" s="81" t="s">
        <v>549</v>
      </c>
      <c r="BU3" s="81" t="s">
        <v>550</v>
      </c>
      <c r="BV3" s="81" t="s">
        <v>551</v>
      </c>
      <c r="BW3" s="81" t="s">
        <v>552</v>
      </c>
      <c r="BX3" s="81" t="s">
        <v>553</v>
      </c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 t="s">
        <v>515</v>
      </c>
      <c r="BG4" s="10" t="s">
        <v>515</v>
      </c>
      <c r="BH4" s="10" t="s">
        <v>515</v>
      </c>
      <c r="BI4" s="10" t="s">
        <v>515</v>
      </c>
      <c r="BJ4" s="10" t="s">
        <v>515</v>
      </c>
      <c r="BK4" s="10" t="s">
        <v>515</v>
      </c>
      <c r="BL4" s="10" t="s">
        <v>515</v>
      </c>
      <c r="BM4" s="10" t="s">
        <v>515</v>
      </c>
      <c r="BN4" s="10" t="s">
        <v>515</v>
      </c>
      <c r="BO4" s="10" t="s">
        <v>515</v>
      </c>
      <c r="BP4" s="10" t="s">
        <v>515</v>
      </c>
      <c r="BQ4" s="10" t="s">
        <v>515</v>
      </c>
      <c r="BR4" s="10" t="s">
        <v>515</v>
      </c>
      <c r="BS4" s="10" t="s">
        <v>515</v>
      </c>
      <c r="BT4" s="10" t="s">
        <v>515</v>
      </c>
      <c r="BU4" s="10" t="s">
        <v>515</v>
      </c>
      <c r="BV4" s="10" t="s">
        <v>515</v>
      </c>
      <c r="BW4" s="10" t="s">
        <v>515</v>
      </c>
      <c r="BX4" s="10" t="s">
        <v>515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44197</v>
      </c>
      <c r="D5" s="83">
        <v>44197</v>
      </c>
      <c r="E5" s="83">
        <v>44197</v>
      </c>
      <c r="F5" s="83">
        <v>44197</v>
      </c>
      <c r="G5" s="83">
        <v>44197</v>
      </c>
      <c r="H5" s="83">
        <v>44197</v>
      </c>
      <c r="I5" s="83">
        <v>44197</v>
      </c>
      <c r="J5" s="83">
        <v>44197</v>
      </c>
      <c r="K5" s="83">
        <v>44197</v>
      </c>
      <c r="L5" s="83">
        <v>44197</v>
      </c>
      <c r="M5" s="83">
        <v>44197</v>
      </c>
      <c r="N5" s="83">
        <v>44197</v>
      </c>
      <c r="O5" s="83">
        <v>44197</v>
      </c>
      <c r="P5" s="83">
        <v>44197</v>
      </c>
      <c r="Q5" s="83">
        <v>44197</v>
      </c>
      <c r="R5" s="83">
        <v>44197</v>
      </c>
      <c r="S5" s="83">
        <v>44197</v>
      </c>
      <c r="T5" s="83">
        <v>44197</v>
      </c>
      <c r="U5" s="83">
        <v>44197</v>
      </c>
      <c r="V5" s="83">
        <v>44197</v>
      </c>
      <c r="W5" s="83">
        <v>44197</v>
      </c>
      <c r="X5" s="83">
        <v>44197</v>
      </c>
      <c r="Y5" s="83">
        <v>44197</v>
      </c>
      <c r="Z5" s="83">
        <v>44197</v>
      </c>
      <c r="AA5" s="83">
        <v>44197</v>
      </c>
      <c r="AB5" s="83">
        <v>44197</v>
      </c>
      <c r="AC5" s="83">
        <v>44197</v>
      </c>
      <c r="AD5" s="83">
        <v>44197</v>
      </c>
      <c r="AE5" s="83">
        <v>44197</v>
      </c>
      <c r="AF5" s="83">
        <v>44166</v>
      </c>
      <c r="AG5" s="83">
        <v>44197</v>
      </c>
      <c r="AH5" s="83">
        <v>44197</v>
      </c>
      <c r="AI5" s="83">
        <v>44197</v>
      </c>
      <c r="AJ5" s="83">
        <v>44197</v>
      </c>
      <c r="AK5" s="83">
        <v>44197</v>
      </c>
      <c r="AL5" s="83">
        <v>44197</v>
      </c>
      <c r="AM5" s="83">
        <v>44197</v>
      </c>
      <c r="AN5" s="83">
        <v>44197</v>
      </c>
      <c r="AO5" s="83">
        <v>44197</v>
      </c>
      <c r="AP5" s="83">
        <v>44197</v>
      </c>
      <c r="AQ5" s="83">
        <v>44197</v>
      </c>
      <c r="AR5" s="83">
        <v>44197</v>
      </c>
      <c r="AS5" s="83">
        <v>44197</v>
      </c>
      <c r="AT5" s="83">
        <v>44197</v>
      </c>
      <c r="AU5" s="83">
        <v>44197</v>
      </c>
      <c r="AV5" s="83">
        <v>44197</v>
      </c>
      <c r="AW5" s="83">
        <v>44197</v>
      </c>
      <c r="AX5" s="83">
        <v>44197</v>
      </c>
      <c r="AY5" s="83">
        <v>44197</v>
      </c>
      <c r="AZ5" s="83">
        <v>44197</v>
      </c>
      <c r="BA5" s="83">
        <v>44197</v>
      </c>
      <c r="BB5" s="83">
        <v>44197</v>
      </c>
      <c r="BC5" s="83">
        <v>44197</v>
      </c>
      <c r="BD5" s="83">
        <v>44197</v>
      </c>
      <c r="BE5" s="83">
        <v>44197</v>
      </c>
      <c r="BF5" s="83">
        <v>44197</v>
      </c>
      <c r="BG5" s="83">
        <v>44197</v>
      </c>
      <c r="BH5" s="83">
        <v>44197</v>
      </c>
      <c r="BI5" s="83">
        <v>44197</v>
      </c>
      <c r="BJ5" s="83">
        <v>44197</v>
      </c>
      <c r="BK5" s="83">
        <v>44197</v>
      </c>
      <c r="BL5" s="83">
        <v>44197</v>
      </c>
      <c r="BM5" s="83">
        <v>44197</v>
      </c>
      <c r="BN5" s="83">
        <v>44197</v>
      </c>
      <c r="BO5" s="83">
        <v>44197</v>
      </c>
      <c r="BP5" s="83">
        <v>44197</v>
      </c>
      <c r="BQ5" s="83">
        <v>44197</v>
      </c>
      <c r="BR5" s="83">
        <v>44197</v>
      </c>
      <c r="BS5" s="83">
        <v>44197</v>
      </c>
      <c r="BT5" s="83">
        <v>44197</v>
      </c>
      <c r="BU5" s="83">
        <v>44197</v>
      </c>
      <c r="BV5" s="83">
        <v>44197</v>
      </c>
      <c r="BW5" s="83">
        <v>44197</v>
      </c>
      <c r="BX5" s="83">
        <v>44197</v>
      </c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44197</v>
      </c>
      <c r="D6" s="83">
        <v>44197</v>
      </c>
      <c r="E6" s="83">
        <v>44197</v>
      </c>
      <c r="F6" s="83">
        <v>44197</v>
      </c>
      <c r="G6" s="83">
        <v>44197</v>
      </c>
      <c r="H6" s="83">
        <v>44197</v>
      </c>
      <c r="I6" s="83">
        <v>44197</v>
      </c>
      <c r="J6" s="83">
        <v>44197</v>
      </c>
      <c r="K6" s="83">
        <v>44197</v>
      </c>
      <c r="L6" s="83">
        <v>44197</v>
      </c>
      <c r="M6" s="83">
        <v>44197</v>
      </c>
      <c r="N6" s="83">
        <v>44197</v>
      </c>
      <c r="O6" s="83">
        <v>44197</v>
      </c>
      <c r="P6" s="83">
        <v>44197</v>
      </c>
      <c r="Q6" s="83">
        <v>44197</v>
      </c>
      <c r="R6" s="83">
        <v>44197</v>
      </c>
      <c r="S6" s="83">
        <v>44197</v>
      </c>
      <c r="T6" s="83">
        <v>44197</v>
      </c>
      <c r="U6" s="83">
        <v>44197</v>
      </c>
      <c r="V6" s="83">
        <v>44197</v>
      </c>
      <c r="W6" s="83">
        <v>44197</v>
      </c>
      <c r="X6" s="83">
        <v>44197</v>
      </c>
      <c r="Y6" s="83">
        <v>44197</v>
      </c>
      <c r="Z6" s="83">
        <v>44197</v>
      </c>
      <c r="AA6" s="83">
        <v>44197</v>
      </c>
      <c r="AB6" s="83">
        <v>44197</v>
      </c>
      <c r="AC6" s="83">
        <v>44197</v>
      </c>
      <c r="AD6" s="83">
        <v>44197</v>
      </c>
      <c r="AE6" s="83">
        <v>44197</v>
      </c>
      <c r="AF6" s="83">
        <v>44166</v>
      </c>
      <c r="AG6" s="83">
        <v>44197</v>
      </c>
      <c r="AH6" s="83">
        <v>44197</v>
      </c>
      <c r="AI6" s="83">
        <v>44197</v>
      </c>
      <c r="AJ6" s="83">
        <v>44197</v>
      </c>
      <c r="AK6" s="83">
        <v>44197</v>
      </c>
      <c r="AL6" s="83">
        <v>44197</v>
      </c>
      <c r="AM6" s="83">
        <v>44197</v>
      </c>
      <c r="AN6" s="83">
        <v>44197</v>
      </c>
      <c r="AO6" s="83">
        <v>44197</v>
      </c>
      <c r="AP6" s="83">
        <v>44197</v>
      </c>
      <c r="AQ6" s="83">
        <v>44197</v>
      </c>
      <c r="AR6" s="83">
        <v>44197</v>
      </c>
      <c r="AS6" s="83">
        <v>44197</v>
      </c>
      <c r="AT6" s="83">
        <v>44197</v>
      </c>
      <c r="AU6" s="83">
        <v>44197</v>
      </c>
      <c r="AV6" s="83">
        <v>44197</v>
      </c>
      <c r="AW6" s="83">
        <v>44197</v>
      </c>
      <c r="AX6" s="83">
        <v>44197</v>
      </c>
      <c r="AY6" s="83">
        <v>44197</v>
      </c>
      <c r="AZ6" s="83">
        <v>44197</v>
      </c>
      <c r="BA6" s="83">
        <v>44197</v>
      </c>
      <c r="BB6" s="83">
        <v>44197</v>
      </c>
      <c r="BC6" s="83">
        <v>44197</v>
      </c>
      <c r="BD6" s="83">
        <v>44197</v>
      </c>
      <c r="BE6" s="83">
        <v>44197</v>
      </c>
      <c r="BF6" s="83">
        <v>44197</v>
      </c>
      <c r="BG6" s="83">
        <v>44197</v>
      </c>
      <c r="BH6" s="83">
        <v>44197</v>
      </c>
      <c r="BI6" s="83">
        <v>44197</v>
      </c>
      <c r="BJ6" s="83">
        <v>44197</v>
      </c>
      <c r="BK6" s="83">
        <v>44197</v>
      </c>
      <c r="BL6" s="83">
        <v>44197</v>
      </c>
      <c r="BM6" s="83">
        <v>44197</v>
      </c>
      <c r="BN6" s="83">
        <v>44197</v>
      </c>
      <c r="BO6" s="83">
        <v>44197</v>
      </c>
      <c r="BP6" s="83">
        <v>44197</v>
      </c>
      <c r="BQ6" s="83">
        <v>44197</v>
      </c>
      <c r="BR6" s="83">
        <v>44197</v>
      </c>
      <c r="BS6" s="83">
        <v>44197</v>
      </c>
      <c r="BT6" s="83">
        <v>44197</v>
      </c>
      <c r="BU6" s="83">
        <v>44197</v>
      </c>
      <c r="BV6" s="83">
        <v>44197</v>
      </c>
      <c r="BW6" s="83">
        <v>44197</v>
      </c>
      <c r="BX6" s="83">
        <v>44197</v>
      </c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597</v>
      </c>
      <c r="D7" s="83" t="s">
        <v>597</v>
      </c>
      <c r="E7" s="83" t="s">
        <v>597</v>
      </c>
      <c r="F7" s="83" t="s">
        <v>597</v>
      </c>
      <c r="G7" s="83" t="s">
        <v>597</v>
      </c>
      <c r="H7" s="83" t="s">
        <v>597</v>
      </c>
      <c r="I7" s="83" t="s">
        <v>597</v>
      </c>
      <c r="J7" s="83" t="s">
        <v>597</v>
      </c>
      <c r="K7" s="83" t="s">
        <v>597</v>
      </c>
      <c r="L7" s="83" t="s">
        <v>597</v>
      </c>
      <c r="M7" s="83" t="s">
        <v>597</v>
      </c>
      <c r="N7" s="83" t="s">
        <v>597</v>
      </c>
      <c r="O7" s="83" t="s">
        <v>597</v>
      </c>
      <c r="P7" s="83" t="s">
        <v>597</v>
      </c>
      <c r="Q7" s="83" t="s">
        <v>597</v>
      </c>
      <c r="R7" s="83" t="s">
        <v>597</v>
      </c>
      <c r="S7" s="83" t="s">
        <v>597</v>
      </c>
      <c r="T7" s="83" t="s">
        <v>597</v>
      </c>
      <c r="U7" s="83" t="s">
        <v>597</v>
      </c>
      <c r="V7" s="83" t="s">
        <v>597</v>
      </c>
      <c r="W7" s="83" t="s">
        <v>597</v>
      </c>
      <c r="X7" s="83" t="s">
        <v>597</v>
      </c>
      <c r="Y7" s="83" t="s">
        <v>597</v>
      </c>
      <c r="Z7" s="83" t="s">
        <v>597</v>
      </c>
      <c r="AA7" s="83" t="s">
        <v>597</v>
      </c>
      <c r="AB7" s="83" t="s">
        <v>597</v>
      </c>
      <c r="AC7" s="83" t="s">
        <v>597</v>
      </c>
      <c r="AD7" s="83" t="s">
        <v>597</v>
      </c>
      <c r="AE7" s="83" t="s">
        <v>597</v>
      </c>
      <c r="AF7" s="83" t="s">
        <v>597</v>
      </c>
      <c r="AG7" s="83" t="s">
        <v>597</v>
      </c>
      <c r="AH7" s="83" t="s">
        <v>597</v>
      </c>
      <c r="AI7" s="83" t="s">
        <v>597</v>
      </c>
      <c r="AJ7" s="83" t="s">
        <v>597</v>
      </c>
      <c r="AK7" s="83" t="s">
        <v>597</v>
      </c>
      <c r="AL7" s="83" t="s">
        <v>597</v>
      </c>
      <c r="AM7" s="83" t="s">
        <v>597</v>
      </c>
      <c r="AN7" s="83" t="s">
        <v>597</v>
      </c>
      <c r="AO7" s="83" t="s">
        <v>597</v>
      </c>
      <c r="AP7" s="83" t="s">
        <v>597</v>
      </c>
      <c r="AQ7" s="83" t="s">
        <v>597</v>
      </c>
      <c r="AR7" s="83" t="s">
        <v>597</v>
      </c>
      <c r="AS7" s="83" t="s">
        <v>597</v>
      </c>
      <c r="AT7" s="83" t="s">
        <v>597</v>
      </c>
      <c r="AU7" s="83" t="s">
        <v>597</v>
      </c>
      <c r="AV7" s="83" t="s">
        <v>597</v>
      </c>
      <c r="AW7" s="83" t="s">
        <v>597</v>
      </c>
      <c r="AX7" s="83" t="s">
        <v>597</v>
      </c>
      <c r="AY7" s="83" t="s">
        <v>597</v>
      </c>
      <c r="AZ7" s="83" t="s">
        <v>597</v>
      </c>
      <c r="BA7" s="83" t="s">
        <v>597</v>
      </c>
      <c r="BB7" s="83" t="s">
        <v>597</v>
      </c>
      <c r="BC7" s="83" t="s">
        <v>597</v>
      </c>
      <c r="BD7" s="83" t="s">
        <v>597</v>
      </c>
      <c r="BE7" s="83" t="s">
        <v>597</v>
      </c>
      <c r="BF7" s="83" t="s">
        <v>597</v>
      </c>
      <c r="BG7" s="83" t="s">
        <v>597</v>
      </c>
      <c r="BH7" s="83" t="s">
        <v>597</v>
      </c>
      <c r="BI7" s="83" t="s">
        <v>597</v>
      </c>
      <c r="BJ7" s="83" t="s">
        <v>597</v>
      </c>
      <c r="BK7" s="83" t="s">
        <v>597</v>
      </c>
      <c r="BL7" s="83" t="s">
        <v>597</v>
      </c>
      <c r="BM7" s="83" t="s">
        <v>597</v>
      </c>
      <c r="BN7" s="83" t="s">
        <v>597</v>
      </c>
      <c r="BO7" s="83" t="s">
        <v>597</v>
      </c>
      <c r="BP7" s="83" t="s">
        <v>597</v>
      </c>
      <c r="BQ7" s="83" t="s">
        <v>597</v>
      </c>
      <c r="BR7" s="83" t="s">
        <v>597</v>
      </c>
      <c r="BS7" s="83" t="s">
        <v>597</v>
      </c>
      <c r="BT7" s="83" t="s">
        <v>597</v>
      </c>
      <c r="BU7" s="83" t="s">
        <v>597</v>
      </c>
      <c r="BV7" s="83" t="s">
        <v>597</v>
      </c>
      <c r="BW7" s="83" t="s">
        <v>597</v>
      </c>
      <c r="BX7" s="83" t="s">
        <v>597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9.6242225328394392E-3</v>
      </c>
      <c r="D8" s="50">
        <v>1.2309471263691306E-2</v>
      </c>
      <c r="E8" s="50">
        <v>3.3177393630840122E-3</v>
      </c>
      <c r="F8" s="50">
        <v>0</v>
      </c>
      <c r="G8" s="50">
        <v>0</v>
      </c>
      <c r="H8" s="50">
        <v>3.7591048804342907E-3</v>
      </c>
      <c r="I8" s="50">
        <v>0</v>
      </c>
      <c r="J8" s="50">
        <v>9.1152761452195814E-3</v>
      </c>
      <c r="K8" s="50">
        <v>7.5165438271238795E-3</v>
      </c>
      <c r="L8" s="50">
        <v>8.9628391871567157E-3</v>
      </c>
      <c r="M8" s="50">
        <v>1.6026757964046671E-3</v>
      </c>
      <c r="N8" s="50">
        <v>4.7510557863278072E-3</v>
      </c>
      <c r="O8" s="50">
        <v>5.1629312859009548E-2</v>
      </c>
      <c r="P8" s="50">
        <v>7.7682929458928627E-3</v>
      </c>
      <c r="Q8" s="50">
        <v>0</v>
      </c>
      <c r="R8" s="50">
        <v>1.2857880557143933E-3</v>
      </c>
      <c r="S8" s="50">
        <v>1.4800178151379807E-4</v>
      </c>
      <c r="T8" s="50">
        <v>5.0972118599858056E-4</v>
      </c>
      <c r="U8" s="50">
        <v>7.7399802389898755E-5</v>
      </c>
      <c r="V8" s="50">
        <v>0</v>
      </c>
      <c r="W8" s="50">
        <v>1.1484375618042539E-2</v>
      </c>
      <c r="X8" s="50">
        <v>0</v>
      </c>
      <c r="Y8" s="50">
        <v>1.5644702515256348E-2</v>
      </c>
      <c r="Z8" s="50">
        <v>0</v>
      </c>
      <c r="AA8" s="50">
        <v>3.8764375874436735E-3</v>
      </c>
      <c r="AB8" s="50">
        <v>3.5611176161754682E-3</v>
      </c>
      <c r="AC8" s="50">
        <v>0</v>
      </c>
      <c r="AD8" s="50">
        <v>0</v>
      </c>
      <c r="AE8" s="50">
        <v>9.5603575563769968E-3</v>
      </c>
      <c r="AF8" s="50">
        <v>0</v>
      </c>
      <c r="AG8" s="50">
        <v>0</v>
      </c>
      <c r="AH8" s="50">
        <v>0</v>
      </c>
      <c r="AI8" s="50">
        <v>0</v>
      </c>
      <c r="AJ8" s="50">
        <v>6.2454874525663014E-3</v>
      </c>
      <c r="AK8" s="50">
        <v>0</v>
      </c>
      <c r="AL8" s="50">
        <v>0</v>
      </c>
      <c r="AM8" s="50">
        <v>0</v>
      </c>
      <c r="AN8" s="50">
        <v>5.4739822013273346E-3</v>
      </c>
      <c r="AO8" s="55">
        <v>0</v>
      </c>
      <c r="AP8" s="55">
        <v>0</v>
      </c>
      <c r="AQ8" s="50">
        <v>0</v>
      </c>
      <c r="AR8" s="50">
        <v>0</v>
      </c>
      <c r="AS8" s="50">
        <v>0</v>
      </c>
      <c r="AT8" s="50">
        <v>2.3543359950756069E-3</v>
      </c>
      <c r="AU8" s="50">
        <v>0</v>
      </c>
      <c r="AV8" s="50">
        <v>9.3316995847067506E-3</v>
      </c>
      <c r="AW8" s="50">
        <v>8.0476024352208013E-3</v>
      </c>
      <c r="AX8" s="50">
        <v>0</v>
      </c>
      <c r="AY8" s="50">
        <v>1.2838774003806625E-3</v>
      </c>
      <c r="AZ8" s="50">
        <v>8.8267353310816574E-3</v>
      </c>
      <c r="BA8" s="50">
        <v>3.2504452133038195E-2</v>
      </c>
      <c r="BB8" s="50">
        <v>2.8791389161543147E-2</v>
      </c>
      <c r="BC8" s="50">
        <v>2.6428641654980871E-2</v>
      </c>
      <c r="BD8" s="50">
        <v>9.6543198724364353E-3</v>
      </c>
      <c r="BE8" s="50">
        <v>1.1701465531124488E-2</v>
      </c>
      <c r="BF8" s="50">
        <v>0</v>
      </c>
      <c r="BG8" s="50">
        <v>1.5855999700274193E-3</v>
      </c>
      <c r="BH8" s="50">
        <v>2.764526540055831E-3</v>
      </c>
      <c r="BI8" s="50">
        <v>6.8056169700952433E-3</v>
      </c>
      <c r="BJ8" s="50">
        <v>4.9774084348405993E-3</v>
      </c>
      <c r="BK8" s="50">
        <v>4.7153835240214548E-3</v>
      </c>
      <c r="BL8" s="50">
        <v>4.9129982618853121E-3</v>
      </c>
      <c r="BM8" s="50">
        <v>2.4213927172334641E-3</v>
      </c>
      <c r="BN8" s="50">
        <v>3.8848969216452624E-3</v>
      </c>
      <c r="BO8" s="50">
        <v>2.2165000425150238E-3</v>
      </c>
      <c r="BP8" s="50">
        <v>2.0980994555870008E-3</v>
      </c>
      <c r="BQ8" s="50">
        <v>2.9548999447821084E-3</v>
      </c>
      <c r="BR8" s="50">
        <v>2.886415798677819E-3</v>
      </c>
      <c r="BS8" s="50">
        <v>4.663990295220825E-3</v>
      </c>
      <c r="BT8" s="50">
        <v>4.9969658532090849E-3</v>
      </c>
      <c r="BU8" s="50">
        <v>5.2183836936489378E-3</v>
      </c>
      <c r="BV8" s="50">
        <v>5.2374570958571573E-3</v>
      </c>
      <c r="BW8" s="50">
        <v>5.7902057223180731E-3</v>
      </c>
      <c r="BX8" s="50">
        <v>5.2926572255948597E-3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410882515.08179998</v>
      </c>
      <c r="D9" s="13">
        <v>635837088.55850005</v>
      </c>
      <c r="E9" s="13">
        <v>124924367.059</v>
      </c>
      <c r="F9" s="13">
        <v>819112576.49810004</v>
      </c>
      <c r="G9" s="13">
        <v>303597789.5934</v>
      </c>
      <c r="H9" s="13">
        <v>428740985.22460002</v>
      </c>
      <c r="I9" s="13">
        <v>1134821944.0739999</v>
      </c>
      <c r="J9" s="13">
        <v>106605191.6057</v>
      </c>
      <c r="K9" s="13">
        <v>1886121807.5841</v>
      </c>
      <c r="L9" s="13">
        <v>822223442.38419998</v>
      </c>
      <c r="M9" s="13">
        <v>667231927.00539994</v>
      </c>
      <c r="N9" s="13">
        <v>700751024.55770004</v>
      </c>
      <c r="O9" s="13">
        <v>1077576053.7802999</v>
      </c>
      <c r="P9" s="13">
        <v>2329014474.0956998</v>
      </c>
      <c r="Q9" s="13">
        <v>293076218.16000003</v>
      </c>
      <c r="R9" s="13">
        <v>1858197133.9533999</v>
      </c>
      <c r="S9" s="13">
        <v>1325377762.3055999</v>
      </c>
      <c r="T9" s="13">
        <v>1781522418.4198</v>
      </c>
      <c r="U9" s="13">
        <v>1174390595.2383001</v>
      </c>
      <c r="V9" s="13">
        <v>19815464.4564</v>
      </c>
      <c r="W9" s="13">
        <v>331442345.37400001</v>
      </c>
      <c r="X9" s="13">
        <v>306388818.05229998</v>
      </c>
      <c r="Y9" s="13">
        <v>1185058041.3350999</v>
      </c>
      <c r="Z9" s="13">
        <v>646562605.04760003</v>
      </c>
      <c r="AA9" s="13">
        <v>1222070489.4991</v>
      </c>
      <c r="AB9" s="13">
        <v>1908097154.4258001</v>
      </c>
      <c r="AC9" s="13">
        <v>1186708932.0625999</v>
      </c>
      <c r="AD9" s="13">
        <v>945797768.18929994</v>
      </c>
      <c r="AE9" s="13">
        <v>789169535.29289997</v>
      </c>
      <c r="AF9" s="13">
        <v>354957693.52609998</v>
      </c>
      <c r="AG9" s="13">
        <v>96700985.246299997</v>
      </c>
      <c r="AH9" s="13">
        <v>232999837.88859999</v>
      </c>
      <c r="AI9" s="13">
        <v>202465147.31299999</v>
      </c>
      <c r="AJ9" s="13">
        <v>335424414.17269999</v>
      </c>
      <c r="AK9" s="13">
        <v>882414465.21669996</v>
      </c>
      <c r="AL9" s="13">
        <v>198512289.52810001</v>
      </c>
      <c r="AM9" s="13">
        <v>735896271.97549999</v>
      </c>
      <c r="AN9" s="13">
        <v>407178700.62849998</v>
      </c>
      <c r="AO9" s="13">
        <v>178698835.57699999</v>
      </c>
      <c r="AP9" s="13">
        <v>345859187.92250001</v>
      </c>
      <c r="AQ9" s="13">
        <v>252187246.4174</v>
      </c>
      <c r="AR9" s="13">
        <v>169469631.30559999</v>
      </c>
      <c r="AS9" s="13">
        <v>47281214.158699997</v>
      </c>
      <c r="AT9" s="13">
        <v>1201520622.3397</v>
      </c>
      <c r="AU9" s="13">
        <v>22074066.0451</v>
      </c>
      <c r="AV9" s="13">
        <v>3005803928.3614001</v>
      </c>
      <c r="AW9" s="13">
        <v>733032448.79270005</v>
      </c>
      <c r="AX9" s="13">
        <v>175955816.69499999</v>
      </c>
      <c r="AY9" s="13">
        <v>297065062.35479999</v>
      </c>
      <c r="AZ9" s="13">
        <v>2353653253.5244999</v>
      </c>
      <c r="BA9" s="13">
        <v>203371614.2313</v>
      </c>
      <c r="BB9" s="13">
        <v>76678246.666500002</v>
      </c>
      <c r="BC9" s="13">
        <v>361889392.38190001</v>
      </c>
      <c r="BD9" s="13">
        <v>305243117.99669999</v>
      </c>
      <c r="BE9" s="13">
        <v>75362679.798899993</v>
      </c>
      <c r="BF9" s="13">
        <v>692964139.96270001</v>
      </c>
      <c r="BG9" s="13">
        <v>334653752.54189998</v>
      </c>
      <c r="BH9" s="13">
        <v>103491800.8037</v>
      </c>
      <c r="BI9" s="13">
        <v>68341007.4419</v>
      </c>
      <c r="BJ9" s="13">
        <v>636524810.34570003</v>
      </c>
      <c r="BK9" s="13">
        <v>257359524.16549999</v>
      </c>
      <c r="BL9" s="13">
        <v>60581026.927900001</v>
      </c>
      <c r="BM9" s="13">
        <v>643426557.33270001</v>
      </c>
      <c r="BN9" s="13">
        <v>223873013.24630001</v>
      </c>
      <c r="BO9" s="13">
        <v>46186947.004900001</v>
      </c>
      <c r="BP9" s="13">
        <v>135912279.678</v>
      </c>
      <c r="BQ9" s="13">
        <v>601417291.01119995</v>
      </c>
      <c r="BR9" s="13">
        <v>1403749155.5638001</v>
      </c>
      <c r="BS9" s="13">
        <v>1667516664.4256001</v>
      </c>
      <c r="BT9" s="13">
        <v>1819823582.3764999</v>
      </c>
      <c r="BU9" s="13">
        <v>1538954592.3527999</v>
      </c>
      <c r="BV9" s="13">
        <v>1180567373.9821</v>
      </c>
      <c r="BW9" s="13">
        <v>685225159.5668</v>
      </c>
      <c r="BX9" s="13">
        <v>341535822.73540002</v>
      </c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3954424.76</v>
      </c>
      <c r="D10" s="15">
        <v>7826818.3700000001</v>
      </c>
      <c r="E10" s="15">
        <v>414466.49</v>
      </c>
      <c r="F10" s="15">
        <v>0</v>
      </c>
      <c r="G10" s="15">
        <v>0</v>
      </c>
      <c r="H10" s="15">
        <v>1611682.33</v>
      </c>
      <c r="I10" s="15">
        <v>0</v>
      </c>
      <c r="J10" s="15">
        <v>971735.76</v>
      </c>
      <c r="K10" s="15">
        <v>14177117.23</v>
      </c>
      <c r="L10" s="15">
        <v>7369456.4900000002</v>
      </c>
      <c r="M10" s="15">
        <v>1069356.46</v>
      </c>
      <c r="N10" s="15">
        <v>3329307.21</v>
      </c>
      <c r="O10" s="15">
        <v>55634511.210000001</v>
      </c>
      <c r="P10" s="15">
        <v>18092466.710000001</v>
      </c>
      <c r="Q10" s="15">
        <v>0</v>
      </c>
      <c r="R10" s="15">
        <v>2389247.6800000002</v>
      </c>
      <c r="S10" s="15">
        <v>196158.27</v>
      </c>
      <c r="T10" s="15">
        <v>908079.72</v>
      </c>
      <c r="U10" s="15">
        <v>90897.600000000006</v>
      </c>
      <c r="V10" s="15">
        <v>0</v>
      </c>
      <c r="W10" s="15">
        <v>3806408.39</v>
      </c>
      <c r="X10" s="15">
        <v>0</v>
      </c>
      <c r="Y10" s="15">
        <v>18539880.52</v>
      </c>
      <c r="Z10" s="15">
        <v>0</v>
      </c>
      <c r="AA10" s="15">
        <v>4737279.9800000004</v>
      </c>
      <c r="AB10" s="15">
        <v>6794958.3899999997</v>
      </c>
      <c r="AC10" s="15">
        <v>0</v>
      </c>
      <c r="AD10" s="15">
        <v>0</v>
      </c>
      <c r="AE10" s="15">
        <v>7544742.9299999997</v>
      </c>
      <c r="AF10" s="15">
        <v>0</v>
      </c>
      <c r="AG10" s="15">
        <v>0</v>
      </c>
      <c r="AH10" s="15">
        <v>0</v>
      </c>
      <c r="AI10" s="15">
        <v>0</v>
      </c>
      <c r="AJ10" s="15">
        <v>2094888.97</v>
      </c>
      <c r="AK10" s="15">
        <v>0</v>
      </c>
      <c r="AL10" s="15">
        <v>0</v>
      </c>
      <c r="AM10" s="15">
        <v>0</v>
      </c>
      <c r="AN10" s="15">
        <v>2228888.96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2828783.25</v>
      </c>
      <c r="AU10" s="15">
        <v>0</v>
      </c>
      <c r="AV10" s="15">
        <v>28049259.27</v>
      </c>
      <c r="AW10" s="15">
        <v>5899153.7199999997</v>
      </c>
      <c r="AX10" s="15">
        <v>0</v>
      </c>
      <c r="AY10" s="15">
        <v>381395.12</v>
      </c>
      <c r="AZ10" s="15">
        <v>20775074.329999998</v>
      </c>
      <c r="BA10" s="15">
        <v>6610482.9000000004</v>
      </c>
      <c r="BB10" s="15">
        <v>2207673.2400000002</v>
      </c>
      <c r="BC10" s="15">
        <v>9564245.0700000003</v>
      </c>
      <c r="BD10" s="15">
        <v>2946914.7</v>
      </c>
      <c r="BE10" s="15">
        <v>881853.8</v>
      </c>
      <c r="BF10" s="15">
        <v>0</v>
      </c>
      <c r="BG10" s="15">
        <v>530626.98</v>
      </c>
      <c r="BH10" s="15">
        <v>286105.83</v>
      </c>
      <c r="BI10" s="15">
        <v>465102.72</v>
      </c>
      <c r="BJ10" s="15">
        <v>3168243.96</v>
      </c>
      <c r="BK10" s="15">
        <v>1213548.8600000001</v>
      </c>
      <c r="BL10" s="15">
        <v>297634.48</v>
      </c>
      <c r="BM10" s="15">
        <v>1557988.38</v>
      </c>
      <c r="BN10" s="15">
        <v>869723.58</v>
      </c>
      <c r="BO10" s="15">
        <v>102373.37</v>
      </c>
      <c r="BP10" s="15">
        <v>285157.48</v>
      </c>
      <c r="BQ10" s="15">
        <v>1777127.92</v>
      </c>
      <c r="BR10" s="15">
        <v>4051803.74</v>
      </c>
      <c r="BS10" s="15">
        <v>7777281.54</v>
      </c>
      <c r="BT10" s="15">
        <v>9093596.3000000007</v>
      </c>
      <c r="BU10" s="15">
        <v>8030855.5499999998</v>
      </c>
      <c r="BV10" s="15">
        <v>6183170.9699999997</v>
      </c>
      <c r="BW10" s="15">
        <v>3967594.64</v>
      </c>
      <c r="BX10" s="15">
        <v>1807632.04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3954424.76</v>
      </c>
      <c r="D11" s="15">
        <v>7826818.3700000001</v>
      </c>
      <c r="E11" s="15">
        <v>414466.49</v>
      </c>
      <c r="F11" s="15">
        <v>0</v>
      </c>
      <c r="G11" s="15">
        <v>0</v>
      </c>
      <c r="H11" s="15">
        <v>1611682.33</v>
      </c>
      <c r="I11" s="15">
        <v>0</v>
      </c>
      <c r="J11" s="15">
        <v>971735.76</v>
      </c>
      <c r="K11" s="15">
        <v>14177117.23</v>
      </c>
      <c r="L11" s="15">
        <v>7369456.4900000002</v>
      </c>
      <c r="M11" s="15">
        <v>1069356.46</v>
      </c>
      <c r="N11" s="15">
        <v>3329307.21</v>
      </c>
      <c r="O11" s="15">
        <v>55634511.210000001</v>
      </c>
      <c r="P11" s="15">
        <v>18092466.710000001</v>
      </c>
      <c r="Q11" s="15">
        <v>0</v>
      </c>
      <c r="R11" s="15">
        <v>2389247.6800000002</v>
      </c>
      <c r="S11" s="15">
        <v>196158.27</v>
      </c>
      <c r="T11" s="15">
        <v>908079.72</v>
      </c>
      <c r="U11" s="15">
        <v>90897.600000000006</v>
      </c>
      <c r="V11" s="15">
        <v>0</v>
      </c>
      <c r="W11" s="15">
        <v>3806408.39</v>
      </c>
      <c r="X11" s="15">
        <v>0</v>
      </c>
      <c r="Y11" s="15">
        <v>18539880.52</v>
      </c>
      <c r="Z11" s="15">
        <v>0</v>
      </c>
      <c r="AA11" s="15">
        <v>4737279.9800000004</v>
      </c>
      <c r="AB11" s="15">
        <v>6794958.3899999997</v>
      </c>
      <c r="AC11" s="15">
        <v>0</v>
      </c>
      <c r="AD11" s="15">
        <v>0</v>
      </c>
      <c r="AE11" s="15">
        <v>7544742.9299999997</v>
      </c>
      <c r="AF11" s="15">
        <v>0</v>
      </c>
      <c r="AG11" s="15">
        <v>0</v>
      </c>
      <c r="AH11" s="15">
        <v>0</v>
      </c>
      <c r="AI11" s="15">
        <v>0</v>
      </c>
      <c r="AJ11" s="15">
        <v>2094888.97</v>
      </c>
      <c r="AK11" s="15">
        <v>0</v>
      </c>
      <c r="AL11" s="15">
        <v>0</v>
      </c>
      <c r="AM11" s="15">
        <v>0</v>
      </c>
      <c r="AN11" s="15">
        <v>2228888.96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2828783.25</v>
      </c>
      <c r="AU11" s="15">
        <v>0</v>
      </c>
      <c r="AV11" s="15">
        <v>28049259.27</v>
      </c>
      <c r="AW11" s="15">
        <v>5899153.7199999997</v>
      </c>
      <c r="AX11" s="15">
        <v>0</v>
      </c>
      <c r="AY11" s="15">
        <v>381395.12</v>
      </c>
      <c r="AZ11" s="15">
        <v>20775074.329999998</v>
      </c>
      <c r="BA11" s="15">
        <v>6610482.9000000004</v>
      </c>
      <c r="BB11" s="15">
        <v>2207673.2400000002</v>
      </c>
      <c r="BC11" s="15">
        <v>9564245.0700000003</v>
      </c>
      <c r="BD11" s="15">
        <v>2946914.7</v>
      </c>
      <c r="BE11" s="15">
        <v>881853.8</v>
      </c>
      <c r="BF11" s="15">
        <v>0</v>
      </c>
      <c r="BG11" s="15">
        <v>530626.98</v>
      </c>
      <c r="BH11" s="15">
        <v>286105.83</v>
      </c>
      <c r="BI11" s="15">
        <v>465102.72</v>
      </c>
      <c r="BJ11" s="15">
        <v>3168243.96</v>
      </c>
      <c r="BK11" s="15">
        <v>1213548.8600000001</v>
      </c>
      <c r="BL11" s="15">
        <v>297634.48</v>
      </c>
      <c r="BM11" s="15">
        <v>1557988.38</v>
      </c>
      <c r="BN11" s="15">
        <v>869723.58</v>
      </c>
      <c r="BO11" s="15">
        <v>102373.37</v>
      </c>
      <c r="BP11" s="15">
        <v>285157.48</v>
      </c>
      <c r="BQ11" s="15">
        <v>1777127.92</v>
      </c>
      <c r="BR11" s="15">
        <v>4051803.74</v>
      </c>
      <c r="BS11" s="15">
        <v>7777281.54</v>
      </c>
      <c r="BT11" s="15">
        <v>9093596.3000000007</v>
      </c>
      <c r="BU11" s="15">
        <v>8030855.5499999998</v>
      </c>
      <c r="BV11" s="15">
        <v>6183170.9699999997</v>
      </c>
      <c r="BW11" s="15">
        <v>3967594.64</v>
      </c>
      <c r="BX11" s="15">
        <v>1807632.04</v>
      </c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572.99</v>
      </c>
      <c r="D12" s="15">
        <v>3138.62</v>
      </c>
      <c r="E12" s="15">
        <v>708.46</v>
      </c>
      <c r="F12" s="15">
        <v>0</v>
      </c>
      <c r="G12" s="15">
        <v>0</v>
      </c>
      <c r="H12" s="15">
        <v>231338.6</v>
      </c>
      <c r="I12" s="15">
        <v>0</v>
      </c>
      <c r="J12" s="15">
        <v>0</v>
      </c>
      <c r="K12" s="15">
        <v>726929.03</v>
      </c>
      <c r="L12" s="15">
        <v>0</v>
      </c>
      <c r="M12" s="15">
        <v>0</v>
      </c>
      <c r="N12" s="15">
        <v>84672.91</v>
      </c>
      <c r="O12" s="15">
        <v>24298.55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2090.02</v>
      </c>
      <c r="Z12" s="15">
        <v>0</v>
      </c>
      <c r="AA12" s="15">
        <v>1631375.43</v>
      </c>
      <c r="AB12" s="15">
        <v>1044007.73</v>
      </c>
      <c r="AC12" s="15">
        <v>0</v>
      </c>
      <c r="AD12" s="15">
        <v>0</v>
      </c>
      <c r="AE12" s="15">
        <v>853869.6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456615.34</v>
      </c>
      <c r="AU12" s="15">
        <v>0</v>
      </c>
      <c r="AV12" s="15">
        <v>22050.31</v>
      </c>
      <c r="AW12" s="15">
        <v>886749.19</v>
      </c>
      <c r="AX12" s="15">
        <v>0</v>
      </c>
      <c r="AY12" s="15">
        <v>96145.58</v>
      </c>
      <c r="AZ12" s="15">
        <v>1571430.85</v>
      </c>
      <c r="BA12" s="15">
        <v>0</v>
      </c>
      <c r="BB12" s="15">
        <v>0</v>
      </c>
      <c r="BC12" s="15">
        <v>0</v>
      </c>
      <c r="BD12" s="15">
        <v>4755.88</v>
      </c>
      <c r="BE12" s="15">
        <v>79.98</v>
      </c>
      <c r="BF12" s="15">
        <v>0</v>
      </c>
      <c r="BG12" s="15">
        <v>23566.02</v>
      </c>
      <c r="BH12" s="15">
        <v>9841.99</v>
      </c>
      <c r="BI12" s="15">
        <v>26553.65</v>
      </c>
      <c r="BJ12" s="15">
        <v>133010.07</v>
      </c>
      <c r="BK12" s="15">
        <v>45909.440000000002</v>
      </c>
      <c r="BL12" s="15">
        <v>15278.97</v>
      </c>
      <c r="BM12" s="15">
        <v>97289.96</v>
      </c>
      <c r="BN12" s="15">
        <v>39182.58</v>
      </c>
      <c r="BO12" s="15">
        <v>7477.18</v>
      </c>
      <c r="BP12" s="15">
        <v>23049.73</v>
      </c>
      <c r="BQ12" s="15">
        <v>119606.76</v>
      </c>
      <c r="BR12" s="15">
        <v>324104.18</v>
      </c>
      <c r="BS12" s="15">
        <v>427392.58</v>
      </c>
      <c r="BT12" s="15">
        <v>550402.18999999994</v>
      </c>
      <c r="BU12" s="15">
        <v>470724.93</v>
      </c>
      <c r="BV12" s="15">
        <v>360740.67</v>
      </c>
      <c r="BW12" s="15">
        <v>223709.45</v>
      </c>
      <c r="BX12" s="15">
        <v>107961.89</v>
      </c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35.630000000000003</v>
      </c>
      <c r="D13" s="15">
        <v>1711754.86</v>
      </c>
      <c r="E13" s="15">
        <v>236105.99</v>
      </c>
      <c r="F13" s="15">
        <v>0</v>
      </c>
      <c r="G13" s="15">
        <v>0</v>
      </c>
      <c r="H13" s="15">
        <v>9345.41</v>
      </c>
      <c r="I13" s="15">
        <v>0</v>
      </c>
      <c r="J13" s="15">
        <v>34340.959999999999</v>
      </c>
      <c r="K13" s="15">
        <v>53620.02</v>
      </c>
      <c r="L13" s="15">
        <v>0</v>
      </c>
      <c r="M13" s="15">
        <v>0</v>
      </c>
      <c r="N13" s="15">
        <v>1745380.47</v>
      </c>
      <c r="O13" s="15">
        <v>6350293.6100000003</v>
      </c>
      <c r="P13" s="15">
        <v>4900061.0999999996</v>
      </c>
      <c r="Q13" s="15">
        <v>0</v>
      </c>
      <c r="R13" s="15">
        <v>0</v>
      </c>
      <c r="S13" s="15">
        <v>0</v>
      </c>
      <c r="T13" s="15">
        <v>0</v>
      </c>
      <c r="U13" s="15">
        <v>3.76</v>
      </c>
      <c r="V13" s="15">
        <v>0</v>
      </c>
      <c r="W13" s="15">
        <v>1347746.21</v>
      </c>
      <c r="X13" s="15">
        <v>0</v>
      </c>
      <c r="Y13" s="15">
        <v>129.97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81812.84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115464.21</v>
      </c>
      <c r="AU13" s="15">
        <v>0</v>
      </c>
      <c r="AV13" s="15">
        <v>10579237.41</v>
      </c>
      <c r="AW13" s="15">
        <v>0</v>
      </c>
      <c r="AX13" s="15">
        <v>0</v>
      </c>
      <c r="AY13" s="15">
        <v>1163.72</v>
      </c>
      <c r="AZ13" s="15">
        <v>0</v>
      </c>
      <c r="BA13" s="15">
        <v>0</v>
      </c>
      <c r="BB13" s="15">
        <v>0</v>
      </c>
      <c r="BC13" s="15">
        <v>0</v>
      </c>
      <c r="BD13" s="15">
        <v>1615605.42</v>
      </c>
      <c r="BE13" s="15">
        <v>4.97</v>
      </c>
      <c r="BF13" s="15">
        <v>0</v>
      </c>
      <c r="BG13" s="15">
        <v>132849.44</v>
      </c>
      <c r="BH13" s="15">
        <v>46801.89</v>
      </c>
      <c r="BI13" s="15">
        <v>99508.23000000001</v>
      </c>
      <c r="BJ13" s="15">
        <v>659298.28</v>
      </c>
      <c r="BK13" s="15">
        <v>244189.91</v>
      </c>
      <c r="BL13" s="15">
        <v>63419.869999999995</v>
      </c>
      <c r="BM13" s="15">
        <v>385239.32</v>
      </c>
      <c r="BN13" s="15">
        <v>158726.88</v>
      </c>
      <c r="BO13" s="15">
        <v>25332.43</v>
      </c>
      <c r="BP13" s="15">
        <v>76904.429999999993</v>
      </c>
      <c r="BQ13" s="15">
        <v>409992.81</v>
      </c>
      <c r="BR13" s="15">
        <v>1147730.33</v>
      </c>
      <c r="BS13" s="15">
        <v>1766515.84</v>
      </c>
      <c r="BT13" s="15">
        <v>2120766.37</v>
      </c>
      <c r="BU13" s="15">
        <v>1895636.24</v>
      </c>
      <c r="BV13" s="15">
        <v>1466824.0899999999</v>
      </c>
      <c r="BW13" s="15">
        <v>956820.29</v>
      </c>
      <c r="BX13" s="15">
        <v>422506.32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82" t="s">
        <v>516</v>
      </c>
      <c r="O18" s="82" t="s">
        <v>516</v>
      </c>
      <c r="P18" s="82" t="s">
        <v>516</v>
      </c>
      <c r="Q18" s="82" t="s">
        <v>516</v>
      </c>
      <c r="R18" s="82" t="s">
        <v>516</v>
      </c>
      <c r="S18" s="82" t="s">
        <v>516</v>
      </c>
      <c r="T18" s="82" t="s">
        <v>516</v>
      </c>
      <c r="U18" s="82" t="s">
        <v>516</v>
      </c>
      <c r="V18" s="82" t="s">
        <v>516</v>
      </c>
      <c r="W18" s="82" t="s">
        <v>516</v>
      </c>
      <c r="X18" s="82" t="s">
        <v>516</v>
      </c>
      <c r="Y18" s="82" t="s">
        <v>516</v>
      </c>
      <c r="Z18" s="82" t="s">
        <v>516</v>
      </c>
      <c r="AA18" s="82" t="s">
        <v>516</v>
      </c>
      <c r="AB18" s="82" t="s">
        <v>516</v>
      </c>
      <c r="AC18" s="82" t="s">
        <v>516</v>
      </c>
      <c r="AD18" s="82" t="s">
        <v>516</v>
      </c>
      <c r="AE18" s="82" t="s">
        <v>516</v>
      </c>
      <c r="AF18" s="82" t="s">
        <v>516</v>
      </c>
      <c r="AG18" s="82" t="s">
        <v>516</v>
      </c>
      <c r="AH18" s="82" t="s">
        <v>516</v>
      </c>
      <c r="AI18" s="82" t="s">
        <v>516</v>
      </c>
      <c r="AJ18" s="82" t="s">
        <v>516</v>
      </c>
      <c r="AK18" s="82" t="s">
        <v>516</v>
      </c>
      <c r="AL18" s="82" t="s">
        <v>516</v>
      </c>
      <c r="AM18" s="82" t="s">
        <v>516</v>
      </c>
      <c r="AN18" s="82" t="s">
        <v>516</v>
      </c>
      <c r="AO18" s="82" t="s">
        <v>516</v>
      </c>
      <c r="AP18" s="82" t="s">
        <v>516</v>
      </c>
      <c r="AQ18" s="82" t="s">
        <v>516</v>
      </c>
      <c r="AR18" s="82" t="s">
        <v>516</v>
      </c>
      <c r="AS18" s="82" t="s">
        <v>516</v>
      </c>
      <c r="AT18" s="82" t="s">
        <v>516</v>
      </c>
      <c r="AU18" s="82" t="s">
        <v>516</v>
      </c>
      <c r="AV18" s="82" t="s">
        <v>516</v>
      </c>
      <c r="AW18" s="82" t="s">
        <v>516</v>
      </c>
      <c r="AX18" s="82" t="s">
        <v>516</v>
      </c>
      <c r="AY18" s="82" t="s">
        <v>516</v>
      </c>
      <c r="AZ18" s="82" t="s">
        <v>516</v>
      </c>
      <c r="BA18" s="82" t="s">
        <v>516</v>
      </c>
      <c r="BB18" s="82" t="s">
        <v>516</v>
      </c>
      <c r="BC18" s="82" t="s">
        <v>516</v>
      </c>
      <c r="BD18" s="82" t="s">
        <v>516</v>
      </c>
      <c r="BE18" s="82" t="s">
        <v>516</v>
      </c>
      <c r="BF18" s="82" t="s">
        <v>516</v>
      </c>
      <c r="BG18" s="82" t="s">
        <v>516</v>
      </c>
      <c r="BH18" s="82" t="s">
        <v>516</v>
      </c>
      <c r="BI18" s="82" t="s">
        <v>516</v>
      </c>
      <c r="BJ18" s="82" t="s">
        <v>516</v>
      </c>
      <c r="BK18" s="82" t="s">
        <v>516</v>
      </c>
      <c r="BL18" s="82" t="s">
        <v>516</v>
      </c>
      <c r="BM18" s="82" t="s">
        <v>516</v>
      </c>
      <c r="BN18" s="82" t="s">
        <v>516</v>
      </c>
      <c r="BO18" s="82" t="s">
        <v>516</v>
      </c>
      <c r="BP18" s="82" t="s">
        <v>516</v>
      </c>
      <c r="BQ18" s="82" t="s">
        <v>516</v>
      </c>
      <c r="BR18" s="82" t="s">
        <v>516</v>
      </c>
      <c r="BS18" s="82" t="s">
        <v>516</v>
      </c>
      <c r="BT18" s="82" t="s">
        <v>516</v>
      </c>
      <c r="BU18" s="82" t="s">
        <v>516</v>
      </c>
      <c r="BV18" s="82" t="s">
        <v>516</v>
      </c>
      <c r="BW18" s="82" t="s">
        <v>516</v>
      </c>
      <c r="BX18" s="82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5.7685394559272825E-3</v>
      </c>
      <c r="D21" s="43">
        <f>('Summary (%)'!D21*'Summary (%)'!D$8)*100</f>
        <v>8.3860679031613535E-3</v>
      </c>
      <c r="E21" s="43">
        <f>('Summary (%)'!E21*'Summary (%)'!E$8)*100</f>
        <v>3.1302459976868687E-3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9.8343758709963278E-4</v>
      </c>
      <c r="I21" s="43">
        <f>('Summary (%)'!I21*'Summary (%)'!I$8)*100</f>
        <v>0</v>
      </c>
      <c r="J21" s="43">
        <f>('Summary (%)'!J21*'Summary (%)'!J$8)*100</f>
        <v>2.3858021937685901E-2</v>
      </c>
      <c r="K21" s="43">
        <f>('Summary (%)'!K21*'Summary (%)'!K$8)*100</f>
        <v>1.4899817120505312E-3</v>
      </c>
      <c r="L21" s="43">
        <f>('Summary (%)'!L21*'Summary (%)'!L$8)*100</f>
        <v>5.5442853669816501E-2</v>
      </c>
      <c r="M21" s="43">
        <f>('Summary (%)'!M21*'Summary (%)'!M$8)*100</f>
        <v>7.048785751467701E-2</v>
      </c>
      <c r="N21" s="43">
        <f>('Summary (%)'!N21*'Summary (%)'!N$8)*100</f>
        <v>4.7149784791045224E-3</v>
      </c>
      <c r="O21" s="43">
        <f>('Summary (%)'!O21*'Summary (%)'!O$8)*100</f>
        <v>3.3878979466857397E-2</v>
      </c>
      <c r="P21" s="43">
        <f>('Summary (%)'!P21*'Summary (%)'!P$8)*100</f>
        <v>5.655006933829307E-3</v>
      </c>
      <c r="Q21" s="43">
        <f>('Summary (%)'!Q21*'Summary (%)'!Q$8)*100</f>
        <v>0</v>
      </c>
      <c r="R21" s="43">
        <f>('Summary (%)'!R21*'Summary (%)'!R$8)*100</f>
        <v>0.12857880557143933</v>
      </c>
      <c r="S21" s="43">
        <f>('Summary (%)'!S21*'Summary (%)'!S$8)*100</f>
        <v>1.3623208803949098E-2</v>
      </c>
      <c r="T21" s="43">
        <f>('Summary (%)'!T21*'Summary (%)'!T$8)*100</f>
        <v>5.0972118599858056E-2</v>
      </c>
      <c r="U21" s="43">
        <f>('Summary (%)'!U21*'Summary (%)'!U$8)*100</f>
        <v>7.132009600520039E-3</v>
      </c>
      <c r="V21" s="43">
        <f>('Summary (%)'!V21*'Summary (%)'!V$8)*100</f>
        <v>0</v>
      </c>
      <c r="W21" s="43">
        <f>('Summary (%)'!W21*'Summary (%)'!W$8)*100</f>
        <v>8.1392738062962698E-4</v>
      </c>
      <c r="X21" s="43">
        <f>('Summary (%)'!X21*'Summary (%)'!X$8)*100</f>
        <v>0</v>
      </c>
      <c r="Y21" s="43">
        <f>('Summary (%)'!Y21*'Summary (%)'!Y$8)*100</f>
        <v>1.1811243425875419E-2</v>
      </c>
      <c r="Z21" s="43">
        <f>('Summary (%)'!Z21*'Summary (%)'!Z$8)*100</f>
        <v>0</v>
      </c>
      <c r="AA21" s="43">
        <f>('Summary (%)'!AA21*'Summary (%)'!AA$8)*100</f>
        <v>9.4064950416335746E-5</v>
      </c>
      <c r="AB21" s="43">
        <f>('Summary (%)'!AB21*'Summary (%)'!AB$8)*100</f>
        <v>4.0722874000293278E-4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9.5928183507365907E-4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0.31713438707902425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1.3960700771493448E-2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7.2719517564216372E-5</v>
      </c>
      <c r="AU21" s="43">
        <f>('Summary (%)'!AU21*'Summary (%)'!AU$8)*100</f>
        <v>0</v>
      </c>
      <c r="AV21" s="43">
        <f>('Summary (%)'!AV21*'Summary (%)'!AV$8)*100</f>
        <v>4.2035918846137126E-3</v>
      </c>
      <c r="AW21" s="43">
        <f>('Summary (%)'!AW21*'Summary (%)'!AW$8)*100</f>
        <v>4.4738265071365545E-4</v>
      </c>
      <c r="AX21" s="43">
        <f>('Summary (%)'!AX21*'Summary (%)'!AX$8)*100</f>
        <v>0</v>
      </c>
      <c r="AY21" s="43">
        <f>('Summary (%)'!AY21*'Summary (%)'!AY$8)*100</f>
        <v>3.126453150154475E-4</v>
      </c>
      <c r="AZ21" s="43">
        <f>('Summary (%)'!AZ21*'Summary (%)'!AZ$8)*100</f>
        <v>3.281417935473138E-4</v>
      </c>
      <c r="BA21" s="43">
        <f>('Summary (%)'!BA21*'Summary (%)'!BA$8)*100</f>
        <v>6.2760971083621281E-4</v>
      </c>
      <c r="BB21" s="43">
        <f>('Summary (%)'!BB21*'Summary (%)'!BB$8)*100</f>
        <v>5.6356270361720918E-4</v>
      </c>
      <c r="BC21" s="43">
        <f>('Summary (%)'!BC21*'Summary (%)'!BC$8)*100</f>
        <v>1.358951133558003E-4</v>
      </c>
      <c r="BD21" s="43">
        <f>('Summary (%)'!BD21*'Summary (%)'!BD$8)*100</f>
        <v>1.6099756915905733E-3</v>
      </c>
      <c r="BE21" s="43">
        <f>('Summary (%)'!BE21*'Summary (%)'!BE$8)*100</f>
        <v>7.1063290401705836E-3</v>
      </c>
      <c r="BF21" s="43">
        <f>('Summary (%)'!BF21*'Summary (%)'!BF$8)*100</f>
        <v>0</v>
      </c>
      <c r="BG21" s="43">
        <f>('Summary (%)'!BG21*'Summary (%)'!BG$8)*100</f>
        <v>1.7502926399328596E-2</v>
      </c>
      <c r="BH21" s="43">
        <f>('Summary (%)'!BH21*'Summary (%)'!BH$8)*100</f>
        <v>2.8068107593467909E-2</v>
      </c>
      <c r="BI21" s="43">
        <f>('Summary (%)'!BI21*'Summary (%)'!BI$8)*100</f>
        <v>3.7205919186392793E-3</v>
      </c>
      <c r="BJ21" s="43">
        <f>('Summary (%)'!BJ21*'Summary (%)'!BJ$8)*100</f>
        <v>9.054958905481943E-3</v>
      </c>
      <c r="BK21" s="43">
        <f>('Summary (%)'!BK21*'Summary (%)'!BK$8)*100</f>
        <v>1.1137454536777707E-2</v>
      </c>
      <c r="BL21" s="43">
        <f>('Summary (%)'!BL21*'Summary (%)'!BL$8)*100</f>
        <v>6.5277863392882622E-3</v>
      </c>
      <c r="BM21" s="43">
        <f>('Summary (%)'!BM21*'Summary (%)'!BM$8)*100</f>
        <v>1.4234934656674478E-2</v>
      </c>
      <c r="BN21" s="43">
        <f>('Summary (%)'!BN21*'Summary (%)'!BN$8)*100</f>
        <v>2.2903126757663102E-2</v>
      </c>
      <c r="BO21" s="43">
        <f>('Summary (%)'!BO21*'Summary (%)'!BO$8)*100</f>
        <v>1.366531110906811E-2</v>
      </c>
      <c r="BP21" s="43">
        <f>('Summary (%)'!BP21*'Summary (%)'!BP$8)*100</f>
        <v>1.1576952455861815E-2</v>
      </c>
      <c r="BQ21" s="43">
        <f>('Summary (%)'!BQ21*'Summary (%)'!BQ$8)*100</f>
        <v>1.2304325317215051E-2</v>
      </c>
      <c r="BR21" s="43">
        <f>('Summary (%)'!BR21*'Summary (%)'!BR$8)*100</f>
        <v>9.097747235951633E-3</v>
      </c>
      <c r="BS21" s="43">
        <f>('Summary (%)'!BS21*'Summary (%)'!BS$8)*100</f>
        <v>9.7675245756002459E-3</v>
      </c>
      <c r="BT21" s="43">
        <f>('Summary (%)'!BT21*'Summary (%)'!BT$8)*100</f>
        <v>8.1600409752947932E-3</v>
      </c>
      <c r="BU21" s="43">
        <f>('Summary (%)'!BU21*'Summary (%)'!BU$8)*100</f>
        <v>7.1692056769084352E-3</v>
      </c>
      <c r="BV21" s="43">
        <f>('Summary (%)'!BV21*'Summary (%)'!BV$8)*100</f>
        <v>6.6348030384573067E-3</v>
      </c>
      <c r="BW21" s="43">
        <f>('Summary (%)'!BW21*'Summary (%)'!BW$8)*100</f>
        <v>7.1500833435500467E-3</v>
      </c>
      <c r="BX21" s="43">
        <f>('Summary (%)'!BX21*'Summary (%)'!BX$8)*100</f>
        <v>6.7832035346840781E-3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1.1584820052642938E-5</v>
      </c>
      <c r="D23" s="43">
        <f>('Summary (%)'!D23*'Summary (%)'!D$8)*100</f>
        <v>0.53742274263159906</v>
      </c>
      <c r="E23" s="43">
        <f>('Summary (%)'!E23*'Summary (%)'!E$8)*100</f>
        <v>0.23954658890420277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1.5686930412021876E-3</v>
      </c>
      <c r="I23" s="43">
        <f>('Summary (%)'!I23*'Summary (%)'!I$8)*100</f>
        <v>0</v>
      </c>
      <c r="J23" s="43">
        <f>('Summary (%)'!J23*'Summary (%)'!J$8)*100</f>
        <v>3.7467499845349327E-2</v>
      </c>
      <c r="K23" s="43">
        <f>('Summary (%)'!K23*'Summary (%)'!K$8)*100</f>
        <v>4.0045367004555021E-3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0.23715846310020766</v>
      </c>
      <c r="O23" s="43">
        <f>('Summary (%)'!O23*'Summary (%)'!O$8)*100</f>
        <v>1.3705991477991035</v>
      </c>
      <c r="P23" s="43">
        <f>('Summary (%)'!P23*'Summary (%)'!P$8)*100</f>
        <v>0.56799164741714836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0.95236763619873155</v>
      </c>
      <c r="X23" s="43">
        <f>('Summary (%)'!X23*'Summary (%)'!X$8)*100</f>
        <v>0</v>
      </c>
      <c r="Y23" s="43">
        <f>('Summary (%)'!Y23*'Summary (%)'!Y$8)*100</f>
        <v>2.5162480621122633E-5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1.7610741898243461E-2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9.0186009282963286E-3</v>
      </c>
      <c r="AU23" s="43">
        <f>('Summary (%)'!AU23*'Summary (%)'!AU$8)*100</f>
        <v>0</v>
      </c>
      <c r="AV23" s="43">
        <f>('Summary (%)'!AV23*'Summary (%)'!AV$8)*100</f>
        <v>0.7490270249355071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2.9352829076835762E-4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0.78980073517204208</v>
      </c>
      <c r="BE23" s="43">
        <f>('Summary (%)'!BE23*'Summary (%)'!BE$8)*100</f>
        <v>1.5140119791980305E-5</v>
      </c>
      <c r="BF23" s="43">
        <f>('Summary (%)'!BF23*'Summary (%)'!BF$8)*100</f>
        <v>0</v>
      </c>
      <c r="BG23" s="43">
        <f>('Summary (%)'!BG23*'Summary (%)'!BG$8)*100</f>
        <v>4.246665065625E-2</v>
      </c>
      <c r="BH23" s="43">
        <f>('Summary (%)'!BH23*'Summary (%)'!BH$8)*100</f>
        <v>9.1483305213310315E-2</v>
      </c>
      <c r="BI23" s="43">
        <f>('Summary (%)'!BI23*'Summary (%)'!BI$8)*100</f>
        <v>0.20978024083400043</v>
      </c>
      <c r="BJ23" s="43">
        <f>('Summary (%)'!BJ23*'Summary (%)'!BJ$8)*100</f>
        <v>0.15683201876417538</v>
      </c>
      <c r="BK23" s="43">
        <f>('Summary (%)'!BK23*'Summary (%)'!BK$8)*100</f>
        <v>0.19914999130570618</v>
      </c>
      <c r="BL23" s="43">
        <f>('Summary (%)'!BL23*'Summary (%)'!BL$8)*100</f>
        <v>0.14671296362437047</v>
      </c>
      <c r="BM23" s="43">
        <f>('Summary (%)'!BM23*'Summary (%)'!BM$8)*100</f>
        <v>7.5951174913551217E-2</v>
      </c>
      <c r="BN23" s="43">
        <f>('Summary (%)'!BN23*'Summary (%)'!BN$8)*100</f>
        <v>0.14734901059158897</v>
      </c>
      <c r="BO23" s="43">
        <f>('Summary (%)'!BO23*'Summary (%)'!BO$8)*100</f>
        <v>6.599115545949906E-2</v>
      </c>
      <c r="BP23" s="43">
        <f>('Summary (%)'!BP23*'Summary (%)'!BP$8)*100</f>
        <v>6.1221973612049445E-2</v>
      </c>
      <c r="BQ23" s="43">
        <f>('Summary (%)'!BQ23*'Summary (%)'!BQ$8)*100</f>
        <v>8.850981805078946E-2</v>
      </c>
      <c r="BR23" s="43">
        <f>('Summary (%)'!BR23*'Summary (%)'!BR$8)*100</f>
        <v>9.5971306173923465E-2</v>
      </c>
      <c r="BS23" s="43">
        <f>('Summary (%)'!BS23*'Summary (%)'!BS$8)*100</f>
        <v>0.14774184885574318</v>
      </c>
      <c r="BT23" s="43">
        <f>('Summary (%)'!BT23*'Summary (%)'!BT$8)*100</f>
        <v>0.16206583311490586</v>
      </c>
      <c r="BU23" s="43">
        <f>('Summary (%)'!BU23*'Summary (%)'!BU$8)*100</f>
        <v>0.17548628032430502</v>
      </c>
      <c r="BV23" s="43">
        <f>('Summary (%)'!BV23*'Summary (%)'!BV$8)*100</f>
        <v>0.17780357362576299</v>
      </c>
      <c r="BW23" s="43">
        <f>('Summary (%)'!BW23*'Summary (%)'!BW$8)*100</f>
        <v>0.20384491002680877</v>
      </c>
      <c r="BX23" s="43">
        <f>('Summary (%)'!BX23*'Summary (%)'!BX$8)*100</f>
        <v>0.17642397660488393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2.6931461388673788E-2</v>
      </c>
      <c r="E24" s="43">
        <f>('Summary (%)'!E24*'Summary (%)'!E$8)*100</f>
        <v>1.3506404232595567E-2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3.1007065939907312E-5</v>
      </c>
      <c r="I24" s="43">
        <f>('Summary (%)'!I24*'Summary (%)'!I$8)*100</f>
        <v>0</v>
      </c>
      <c r="J24" s="43">
        <f>('Summary (%)'!J24*'Summary (%)'!J$8)*100</f>
        <v>0.13639215671390029</v>
      </c>
      <c r="K24" s="43">
        <f>('Summary (%)'!K24*'Summary (%)'!K$8)*100</f>
        <v>7.915607539220024E-5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3.025590296265665E-2</v>
      </c>
      <c r="O24" s="43">
        <f>('Summary (%)'!O24*'Summary (%)'!O$8)*100</f>
        <v>6.3178670091234554E-2</v>
      </c>
      <c r="P24" s="43">
        <f>('Summary (%)'!P24*'Summary (%)'!P$8)*100</f>
        <v>3.1084894407154801E-2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5.6152987871838707E-2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7.33716079115916E-4</v>
      </c>
      <c r="AU24" s="43">
        <f>('Summary (%)'!AU24*'Summary (%)'!AU$8)*100</f>
        <v>0</v>
      </c>
      <c r="AV24" s="43">
        <f>('Summary (%)'!AV24*'Summary (%)'!AV$8)*100</f>
        <v>3.1731004507667408E-2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1.5976062490753943E-3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3.3064516134673726E-2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1.9774498118533572E-3</v>
      </c>
      <c r="BH24" s="43">
        <f>('Summary (%)'!BH24*'Summary (%)'!BH$8)*100</f>
        <v>3.8976227765627866E-3</v>
      </c>
      <c r="BI24" s="43">
        <f>('Summary (%)'!BI24*'Summary (%)'!BI$8)*100</f>
        <v>1.0871613220388076E-2</v>
      </c>
      <c r="BJ24" s="43">
        <f>('Summary (%)'!BJ24*'Summary (%)'!BJ$8)*100</f>
        <v>7.623264515588383E-3</v>
      </c>
      <c r="BK24" s="43">
        <f>('Summary (%)'!BK24*'Summary (%)'!BK$8)*100</f>
        <v>8.4850949545419458E-3</v>
      </c>
      <c r="BL24" s="43">
        <f>('Summary (%)'!BL24*'Summary (%)'!BL$8)*100</f>
        <v>7.4072861216774241E-3</v>
      </c>
      <c r="BM24" s="43">
        <f>('Summary (%)'!BM24*'Summary (%)'!BM$8)*100</f>
        <v>3.4340640354661124E-3</v>
      </c>
      <c r="BN24" s="43">
        <f>('Summary (%)'!BN24*'Summary (%)'!BN$8)*100</f>
        <v>6.2887972944334703E-3</v>
      </c>
      <c r="BO24" s="43">
        <f>('Summary (%)'!BO24*'Summary (%)'!BO$8)*100</f>
        <v>3.0018654401489423E-3</v>
      </c>
      <c r="BP24" s="43">
        <f>('Summary (%)'!BP24*'Summary (%)'!BP$8)*100</f>
        <v>2.7794618771385983E-3</v>
      </c>
      <c r="BQ24" s="43">
        <f>('Summary (%)'!BQ24*'Summary (%)'!BQ$8)*100</f>
        <v>4.0361742774615286E-3</v>
      </c>
      <c r="BR24" s="43">
        <f>('Summary (%)'!BR24*'Summary (%)'!BR$8)*100</f>
        <v>4.4406423863502633E-3</v>
      </c>
      <c r="BS24" s="43">
        <f>('Summary (%)'!BS24*'Summary (%)'!BS$8)*100</f>
        <v>6.9495197542699238E-3</v>
      </c>
      <c r="BT24" s="43">
        <f>('Summary (%)'!BT24*'Summary (%)'!BT$8)*100</f>
        <v>7.6153293836879335E-3</v>
      </c>
      <c r="BU24" s="43">
        <f>('Summary (%)'!BU24*'Summary (%)'!BU$8)*100</f>
        <v>8.308119072215547E-3</v>
      </c>
      <c r="BV24" s="43">
        <f>('Summary (%)'!BV24*'Summary (%)'!BV$8)*100</f>
        <v>8.4206613015808535E-3</v>
      </c>
      <c r="BW24" s="43">
        <f>('Summary (%)'!BW24*'Summary (%)'!BW$8)*100</f>
        <v>9.556752125301389E-3</v>
      </c>
      <c r="BX24" s="43">
        <f>('Summary (%)'!BX24*'Summary (%)'!BX$8)*100</f>
        <v>8.3371049548907738E-3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7.6959480471541997E-2</v>
      </c>
      <c r="E25" s="43">
        <f>('Summary (%)'!E25*'Summary (%)'!E$8)*100</f>
        <v>4.1403123519987227E-2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2.4585006713268167E-4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6.2760050556661556E-4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1.8918919181556443E-2</v>
      </c>
      <c r="O25" s="43">
        <f>('Summary (%)'!O25*'Summary (%)'!O$8)*100</f>
        <v>0.1483939861497722</v>
      </c>
      <c r="P25" s="43">
        <f>('Summary (%)'!P25*'Summary (%)'!P$8)*100</f>
        <v>9.9400604665579859E-2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0.13866003134916616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1.7678905883976141E-3</v>
      </c>
      <c r="AU25" s="43">
        <f>('Summary (%)'!AU25*'Summary (%)'!AU$8)*100</f>
        <v>0</v>
      </c>
      <c r="AV25" s="43">
        <f>('Summary (%)'!AV25*'Summary (%)'!AV$8)*100</f>
        <v>8.817393959042491E-2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0.10153195329479978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5.3674790327507315E-3</v>
      </c>
      <c r="BH25" s="43">
        <f>('Summary (%)'!BH25*'Summary (%)'!BH$8)*100</f>
        <v>1.0768746812261051E-2</v>
      </c>
      <c r="BI25" s="43">
        <f>('Summary (%)'!BI25*'Summary (%)'!BI$8)*100</f>
        <v>2.7621732114570051E-2</v>
      </c>
      <c r="BJ25" s="43">
        <f>('Summary (%)'!BJ25*'Summary (%)'!BJ$8)*100</f>
        <v>1.8954195977761705E-2</v>
      </c>
      <c r="BK25" s="43">
        <f>('Summary (%)'!BK25*'Summary (%)'!BK$8)*100</f>
        <v>2.3442478064733558E-2</v>
      </c>
      <c r="BL25" s="43">
        <f>('Summary (%)'!BL25*'Summary (%)'!BL$8)*100</f>
        <v>1.8991540063678522E-2</v>
      </c>
      <c r="BM25" s="43">
        <f>('Summary (%)'!BM25*'Summary (%)'!BM$8)*100</f>
        <v>9.5191174970929732E-3</v>
      </c>
      <c r="BN25" s="43">
        <f>('Summary (%)'!BN25*'Summary (%)'!BN$8)*100</f>
        <v>1.7344605067373724E-2</v>
      </c>
      <c r="BO25" s="43">
        <f>('Summary (%)'!BO25*'Summary (%)'!BO$8)*100</f>
        <v>8.3483327001261463E-3</v>
      </c>
      <c r="BP25" s="43">
        <f>('Summary (%)'!BP25*'Summary (%)'!BP$8)*100</f>
        <v>7.6759951526945954E-3</v>
      </c>
      <c r="BQ25" s="43">
        <f>('Summary (%)'!BQ25*'Summary (%)'!BQ$8)*100</f>
        <v>1.1073449499269515E-2</v>
      </c>
      <c r="BR25" s="43">
        <f>('Summary (%)'!BR25*'Summary (%)'!BR$8)*100</f>
        <v>1.2503119898904402E-2</v>
      </c>
      <c r="BS25" s="43">
        <f>('Summary (%)'!BS25*'Summary (%)'!BS$8)*100</f>
        <v>1.8886341391285772E-2</v>
      </c>
      <c r="BT25" s="43">
        <f>('Summary (%)'!BT25*'Summary (%)'!BT$8)*100</f>
        <v>2.0413532036708325E-2</v>
      </c>
      <c r="BU25" s="43">
        <f>('Summary (%)'!BU25*'Summary (%)'!BU$8)*100</f>
        <v>2.2499514392470242E-2</v>
      </c>
      <c r="BV25" s="43">
        <f>('Summary (%)'!BV25*'Summary (%)'!BV$8)*100</f>
        <v>2.2812679389197101E-2</v>
      </c>
      <c r="BW25" s="43">
        <f>('Summary (%)'!BW25*'Summary (%)'!BW$8)*100</f>
        <v>2.5956084290956534E-2</v>
      </c>
      <c r="BX25" s="43">
        <f>('Summary (%)'!BX25*'Summary (%)'!BX$8)*100</f>
        <v>2.2641153534254145E-2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0.37748019277267653</v>
      </c>
      <c r="D26" s="43">
        <f>('Summary (%)'!D26*'Summary (%)'!D$8)*100</f>
        <v>0.55862085177392196</v>
      </c>
      <c r="E26" s="43">
        <f>('Summary (%)'!E26*'Summary (%)'!E$8)*100</f>
        <v>2.0109503527150463E-2</v>
      </c>
      <c r="F26" s="43">
        <f>('Summary (%)'!F26*'Summary (%)'!F$8)*100</f>
        <v>0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0.199872310898419</v>
      </c>
      <c r="K26" s="43">
        <f>('Summary (%)'!K26*'Summary (%)'!K$8)*100</f>
        <v>0</v>
      </c>
      <c r="L26" s="43">
        <f>('Summary (%)'!L26*'Summary (%)'!L$8)*100</f>
        <v>0.84084106504585499</v>
      </c>
      <c r="M26" s="43">
        <f>('Summary (%)'!M26*'Summary (%)'!M$8)*100</f>
        <v>8.977972212578969E-2</v>
      </c>
      <c r="N26" s="43">
        <f>('Summary (%)'!N26*'Summary (%)'!N$8)*100</f>
        <v>0.1393855728739751</v>
      </c>
      <c r="O26" s="43">
        <f>('Summary (%)'!O26*'Summary (%)'!O$8)*100</f>
        <v>3.5077360746275916</v>
      </c>
      <c r="P26" s="43">
        <f>('Summary (%)'!P26*'Summary (%)'!P$8)*100</f>
        <v>4.1028088516754158E-2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1.1769693474307126E-3</v>
      </c>
      <c r="T26" s="43">
        <f>('Summary (%)'!T26*'Summary (%)'!T$8)*100</f>
        <v>0</v>
      </c>
      <c r="U26" s="43">
        <f>('Summary (%)'!U26*'Summary (%)'!U$8)*100</f>
        <v>6.0797063846983591E-4</v>
      </c>
      <c r="V26" s="43">
        <f>('Summary (%)'!V26*'Summary (%)'!V$8)*100</f>
        <v>0</v>
      </c>
      <c r="W26" s="43">
        <f>('Summary (%)'!W26*'Summary (%)'!W$8)*100</f>
        <v>4.4297900388776769E-4</v>
      </c>
      <c r="X26" s="43">
        <f>('Summary (%)'!X26*'Summary (%)'!X$8)*100</f>
        <v>0</v>
      </c>
      <c r="Y26" s="43">
        <f>('Summary (%)'!Y26*'Summary (%)'!Y$8)*100</f>
        <v>0.81990632197672209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0.10419547253064526</v>
      </c>
      <c r="AU26" s="43">
        <f>('Summary (%)'!AU26*'Summary (%)'!AU$8)*100</f>
        <v>0</v>
      </c>
      <c r="AV26" s="43">
        <f>('Summary (%)'!AV26*'Summary (%)'!AV$8)*100</f>
        <v>4.0889228615454326E-2</v>
      </c>
      <c r="AW26" s="43">
        <f>('Summary (%)'!AW26*'Summary (%)'!AW$8)*100</f>
        <v>8.2980292482525295E-2</v>
      </c>
      <c r="AX26" s="43">
        <f>('Summary (%)'!AX26*'Summary (%)'!AX$8)*100</f>
        <v>0</v>
      </c>
      <c r="AY26" s="43">
        <f>('Summary (%)'!AY26*'Summary (%)'!AY$8)*100</f>
        <v>3.036142631013191E-2</v>
      </c>
      <c r="AZ26" s="43">
        <f>('Summary (%)'!AZ26*'Summary (%)'!AZ$8)*100</f>
        <v>0</v>
      </c>
      <c r="BA26" s="43">
        <f>('Summary (%)'!BA26*'Summary (%)'!BA$8)*100</f>
        <v>0.12202600689285666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1.3965959422698886E-2</v>
      </c>
      <c r="BE26" s="43">
        <f>('Summary (%)'!BE26*'Summary (%)'!BE$8)*100</f>
        <v>0.72212376397998423</v>
      </c>
      <c r="BF26" s="43">
        <f>('Summary (%)'!BF26*'Summary (%)'!BF$8)*100</f>
        <v>0</v>
      </c>
      <c r="BG26" s="43">
        <f>('Summary (%)'!BG26*'Summary (%)'!BG$8)*100</f>
        <v>5.7092131359285571E-2</v>
      </c>
      <c r="BH26" s="43">
        <f>('Summary (%)'!BH26*'Summary (%)'!BH$8)*100</f>
        <v>4.5853014085637051E-2</v>
      </c>
      <c r="BI26" s="43">
        <f>('Summary (%)'!BI26*'Summary (%)'!BI$8)*100</f>
        <v>0.26847369810283117</v>
      </c>
      <c r="BJ26" s="43">
        <f>('Summary (%)'!BJ26*'Summary (%)'!BJ$8)*100</f>
        <v>0.18772551212120592</v>
      </c>
      <c r="BK26" s="43">
        <f>('Summary (%)'!BK26*'Summary (%)'!BK$8)*100</f>
        <v>4.4320248247991786E-2</v>
      </c>
      <c r="BL26" s="43">
        <f>('Summary (%)'!BL26*'Summary (%)'!BL$8)*100</f>
        <v>0.18163378136682623</v>
      </c>
      <c r="BM26" s="43">
        <f>('Summary (%)'!BM26*'Summary (%)'!BM$8)*100</f>
        <v>6.1203936255365722E-2</v>
      </c>
      <c r="BN26" s="43">
        <f>('Summary (%)'!BN26*'Summary (%)'!BN$8)*100</f>
        <v>2.7857957998441662E-2</v>
      </c>
      <c r="BO26" s="43">
        <f>('Summary (%)'!BO26*'Summary (%)'!BO$8)*100</f>
        <v>5.6653279112005371E-2</v>
      </c>
      <c r="BP26" s="43">
        <f>('Summary (%)'!BP26*'Summary (%)'!BP$8)*100</f>
        <v>5.8387755828986594E-2</v>
      </c>
      <c r="BQ26" s="43">
        <f>('Summary (%)'!BQ26*'Summary (%)'!BQ$8)*100</f>
        <v>8.7206255596371421E-2</v>
      </c>
      <c r="BR26" s="43">
        <f>('Summary (%)'!BR26*'Summary (%)'!BR$8)*100</f>
        <v>6.2980440379671418E-2</v>
      </c>
      <c r="BS26" s="43">
        <f>('Summary (%)'!BS26*'Summary (%)'!BS$8)*100</f>
        <v>0.14398150022848671</v>
      </c>
      <c r="BT26" s="43">
        <f>('Summary (%)'!BT26*'Summary (%)'!BT$8)*100</f>
        <v>0.14764495174258693</v>
      </c>
      <c r="BU26" s="43">
        <f>('Summary (%)'!BU26*'Summary (%)'!BU$8)*100</f>
        <v>0.14941168449191486</v>
      </c>
      <c r="BV26" s="43">
        <f>('Summary (%)'!BV26*'Summary (%)'!BV$8)*100</f>
        <v>0.15090000276655208</v>
      </c>
      <c r="BW26" s="43">
        <f>('Summary (%)'!BW26*'Summary (%)'!BW$8)*100</f>
        <v>0.16264753773848428</v>
      </c>
      <c r="BX26" s="43">
        <f>('Summary (%)'!BX26*'Summary (%)'!BX$8)*100</f>
        <v>0.15052158098164714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6.4953416377179655E-8</v>
      </c>
      <c r="BP28" s="43">
        <f>('Summary (%)'!BP28*'Summary (%)'!BP$8)*100</f>
        <v>1.4715373803885495E-8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6.4953416377179655E-8</v>
      </c>
      <c r="BP29" s="43">
        <f>('Summary (%)'!BP29*'Summary (%)'!BP$8)*100</f>
        <v>1.4715373803885495E-8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1.4010817663666987E-4</v>
      </c>
      <c r="D37" s="43">
        <f>('Summary (%)'!D37*'Summary (%)'!D$8)*100</f>
        <v>2.260418157201859E-2</v>
      </c>
      <c r="E37" s="43">
        <f>('Summary (%)'!E37*'Summary (%)'!E$8)*100</f>
        <v>1.4077870005692368E-2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0.37308150028205467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0.74545310771892315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4.466336102719879E-2</v>
      </c>
      <c r="O37" s="43">
        <f>('Summary (%)'!O37*'Summary (%)'!O$8)*100</f>
        <v>3.9128221949702377E-2</v>
      </c>
      <c r="P37" s="43">
        <f>('Summary (%)'!P37*'Summary (%)'!P$8)*100</f>
        <v>3.1669052648819765E-2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3.0432433469140179E-4</v>
      </c>
      <c r="Z37" s="43">
        <f>('Summary (%)'!Z37*'Summary (%)'!Z$8)*100</f>
        <v>0</v>
      </c>
      <c r="AA37" s="43">
        <f>('Summary (%)'!AA37*'Summary (%)'!AA$8)*100</f>
        <v>0.38754969379395104</v>
      </c>
      <c r="AB37" s="43">
        <f>('Summary (%)'!AB37*'Summary (%)'!AB$8)*100</f>
        <v>0.35570453287754389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0.93746573190438254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0.30741435817760587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0.53343751936124006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0.11964457898364456</v>
      </c>
      <c r="AU37" s="43">
        <f>('Summary (%)'!AU37*'Summary (%)'!AU$8)*100</f>
        <v>0</v>
      </c>
      <c r="AV37" s="43">
        <f>('Summary (%)'!AV37*'Summary (%)'!AV$8)*100</f>
        <v>1.8871801804758212E-2</v>
      </c>
      <c r="AW37" s="43">
        <f>('Summary (%)'!AW37*'Summary (%)'!AW$8)*100</f>
        <v>0.72133256838884119</v>
      </c>
      <c r="AX37" s="43">
        <f>('Summary (%)'!AX37*'Summary (%)'!AX$8)*100</f>
        <v>0</v>
      </c>
      <c r="AY37" s="43">
        <f>('Summary (%)'!AY37*'Summary (%)'!AY$8)*100</f>
        <v>9.0202138843228502E-2</v>
      </c>
      <c r="AZ37" s="43">
        <f>('Summary (%)'!AZ37*'Summary (%)'!AZ$8)*100</f>
        <v>0.88234539131461853</v>
      </c>
      <c r="BA37" s="43">
        <f>('Summary (%)'!BA37*'Summary (%)'!BA$8)*100</f>
        <v>3.127791596700126</v>
      </c>
      <c r="BB37" s="43">
        <f>('Summary (%)'!BB37*'Summary (%)'!BB$8)*100</f>
        <v>2.8785753534506973</v>
      </c>
      <c r="BC37" s="43">
        <f>('Summary (%)'!BC37*'Summary (%)'!BC$8)*100</f>
        <v>2.642728270384731</v>
      </c>
      <c r="BD37" s="43">
        <f>('Summary (%)'!BD37*'Summary (%)'!BD$8)*100</f>
        <v>2.5458847527838498E-2</v>
      </c>
      <c r="BE37" s="43">
        <f>('Summary (%)'!BE37*'Summary (%)'!BE$8)*100</f>
        <v>1.8311450756295196E-4</v>
      </c>
      <c r="BF37" s="43">
        <f>('Summary (%)'!BF37*'Summary (%)'!BF$8)*100</f>
        <v>0</v>
      </c>
      <c r="BG37" s="43">
        <f>('Summary (%)'!BG37*'Summary (%)'!BG$8)*100</f>
        <v>3.4143194012352815E-2</v>
      </c>
      <c r="BH37" s="43">
        <f>('Summary (%)'!BH37*'Summary (%)'!BH$8)*100</f>
        <v>9.634847323715244E-2</v>
      </c>
      <c r="BI37" s="43">
        <f>('Summary (%)'!BI37*'Summary (%)'!BI$8)*100</f>
        <v>0.1600824806292297</v>
      </c>
      <c r="BJ37" s="43">
        <f>('Summary (%)'!BJ37*'Summary (%)'!BJ$8)*100</f>
        <v>0.11751125609601354</v>
      </c>
      <c r="BK37" s="43">
        <f>('Summary (%)'!BK37*'Summary (%)'!BK$8)*100</f>
        <v>0.18493040875143218</v>
      </c>
      <c r="BL37" s="43">
        <f>('Summary (%)'!BL37*'Summary (%)'!BL$8)*100</f>
        <v>0.13000116372033579</v>
      </c>
      <c r="BM37" s="43">
        <f>('Summary (%)'!BM37*'Summary (%)'!BM$8)*100</f>
        <v>7.7772540517200117E-2</v>
      </c>
      <c r="BN37" s="43">
        <f>('Summary (%)'!BN37*'Summary (%)'!BN$8)*100</f>
        <v>0.16669241396658943</v>
      </c>
      <c r="BO37" s="43">
        <f>('Summary (%)'!BO37*'Summary (%)'!BO$8)*100</f>
        <v>7.3970098080688176E-2</v>
      </c>
      <c r="BP37" s="43">
        <f>('Summary (%)'!BP37*'Summary (%)'!BP$8)*100</f>
        <v>6.8149515422330817E-2</v>
      </c>
      <c r="BQ37" s="43">
        <f>('Summary (%)'!BQ37*'Summary (%)'!BQ$8)*100</f>
        <v>9.233586534672121E-2</v>
      </c>
      <c r="BR37" s="43">
        <f>('Summary (%)'!BR37*'Summary (%)'!BR$8)*100</f>
        <v>0.10362015992919969</v>
      </c>
      <c r="BS37" s="43">
        <f>('Summary (%)'!BS37*'Summary (%)'!BS$8)*100</f>
        <v>0.13903907705765808</v>
      </c>
      <c r="BT37" s="43">
        <f>('Summary (%)'!BT37*'Summary (%)'!BT$8)*100</f>
        <v>0.15375619796870549</v>
      </c>
      <c r="BU37" s="43">
        <f>('Summary (%)'!BU37*'Summary (%)'!BU$8)*100</f>
        <v>0.15892101834277683</v>
      </c>
      <c r="BV37" s="43">
        <f>('Summary (%)'!BV37*'Summary (%)'!BV$8)*100</f>
        <v>0.15713134810280863</v>
      </c>
      <c r="BW37" s="43">
        <f>('Summary (%)'!BW37*'Summary (%)'!BW$8)*100</f>
        <v>0.16981394564315674</v>
      </c>
      <c r="BX37" s="43">
        <f>('Summary (%)'!BX37*'Summary (%)'!BX$8)*100</f>
        <v>0.16451651996555297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0.5788699014185319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0.51393761574619745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0.73209320618809726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5.620395029846641E-3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0.44051963237757069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1.5192664011894595E-4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3.2999311962764812E-4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1.9855981820087051E-4</v>
      </c>
      <c r="BF46" s="43">
        <f>('Summary (%)'!BF46*'Summary (%)'!BF$8)*100</f>
        <v>0</v>
      </c>
      <c r="BG46" s="43">
        <f>('Summary (%)'!BG46*'Summary (%)'!BG$8)*100</f>
        <v>3.7501447106673905E-6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1.2392289934018418E-5</v>
      </c>
      <c r="BK46" s="43">
        <f>('Summary (%)'!BK46*'Summary (%)'!BK$8)*100</f>
        <v>0</v>
      </c>
      <c r="BL46" s="43">
        <f>('Summary (%)'!BL46*'Summary (%)'!BL$8)*100</f>
        <v>9.2768318481768166E-6</v>
      </c>
      <c r="BM46" s="43">
        <f>('Summary (%)'!BM46*'Summary (%)'!BM$8)*100</f>
        <v>5.80641249171847E-6</v>
      </c>
      <c r="BN46" s="43">
        <f>('Summary (%)'!BN46*'Summary (%)'!BN$8)*100</f>
        <v>0</v>
      </c>
      <c r="BO46" s="43">
        <f>('Summary (%)'!BO46*'Summary (%)'!BO$8)*100</f>
        <v>5.3694824205135173E-6</v>
      </c>
      <c r="BP46" s="43">
        <f>('Summary (%)'!BP46*'Summary (%)'!BP$8)*100</f>
        <v>5.2754615086929503E-6</v>
      </c>
      <c r="BQ46" s="43">
        <f>('Summary (%)'!BQ46*'Summary (%)'!BQ$8)*100</f>
        <v>6.1188796115465673E-6</v>
      </c>
      <c r="BR46" s="43">
        <f>('Summary (%)'!BR46*'Summary (%)'!BR$8)*100</f>
        <v>6.8388286909738289E-6</v>
      </c>
      <c r="BS46" s="43">
        <f>('Summary (%)'!BS46*'Summary (%)'!BS$8)*100</f>
        <v>7.6275099801663696E-6</v>
      </c>
      <c r="BT46" s="43">
        <f>('Summary (%)'!BT46*'Summary (%)'!BT$8)*100</f>
        <v>9.0662634333235892E-6</v>
      </c>
      <c r="BU46" s="43">
        <f>('Summary (%)'!BU46*'Summary (%)'!BU$8)*100</f>
        <v>9.3212626748583484E-6</v>
      </c>
      <c r="BV46" s="43">
        <f>('Summary (%)'!BV46*'Summary (%)'!BV$8)*100</f>
        <v>9.1125675985037985E-6</v>
      </c>
      <c r="BW46" s="43">
        <f>('Summary (%)'!BW46*'Summary (%)'!BW$8)*100</f>
        <v>9.7004610925294096E-6</v>
      </c>
      <c r="BX46" s="43">
        <f>('Summary (%)'!BX46*'Summary (%)'!BX$8)*100</f>
        <v>9.0444392487436316E-6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9.5040067790006167E-6</v>
      </c>
      <c r="E49" s="43">
        <f>('Summary (%)'!E49*'Summary (%)'!E$8)*100</f>
        <v>1.9211624253149221E-7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8.3795810412211496E-6</v>
      </c>
      <c r="O49" s="43">
        <f>('Summary (%)'!O49*'Summary (%)'!O$8)*100</f>
        <v>1.2368500537148498E-5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1.0478860481485448E-4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2.5309741593109801E-6</v>
      </c>
      <c r="BH49" s="43">
        <f>('Summary (%)'!BH49*'Summary (%)'!BH$8)*100</f>
        <v>1.2793284006250135E-5</v>
      </c>
      <c r="BI49" s="43">
        <f>('Summary (%)'!BI49*'Summary (%)'!BI$8)*100</f>
        <v>4.9604185347750441E-6</v>
      </c>
      <c r="BJ49" s="43">
        <f>('Summary (%)'!BJ49*'Summary (%)'!BJ$8)*100</f>
        <v>1.0814975140185444E-5</v>
      </c>
      <c r="BK49" s="43">
        <f>('Summary (%)'!BK49*'Summary (%)'!BK$8)*100</f>
        <v>2.7859858784123315E-5</v>
      </c>
      <c r="BL49" s="43">
        <f>('Summary (%)'!BL49*'Summary (%)'!BL$8)*100</f>
        <v>6.4871795664296957E-6</v>
      </c>
      <c r="BM49" s="43">
        <f>('Summary (%)'!BM49*'Summary (%)'!BM$8)*100</f>
        <v>6.8461581975427877E-6</v>
      </c>
      <c r="BN49" s="43">
        <f>('Summary (%)'!BN49*'Summary (%)'!BN$8)*100</f>
        <v>2.0614364961098197E-5</v>
      </c>
      <c r="BO49" s="43">
        <f>('Summary (%)'!BO49*'Summary (%)'!BO$8)*100</f>
        <v>5.5643426696450562E-6</v>
      </c>
      <c r="BP49" s="43">
        <f>('Summary (%)'!BP49*'Summary (%)'!BP$8)*100</f>
        <v>5.032657840928839E-6</v>
      </c>
      <c r="BQ49" s="43">
        <f>('Summary (%)'!BQ49*'Summary (%)'!BQ$8)*100</f>
        <v>7.0483507264526903E-6</v>
      </c>
      <c r="BR49" s="43">
        <f>('Summary (%)'!BR49*'Summary (%)'!BR$8)*100</f>
        <v>8.2863807638966223E-6</v>
      </c>
      <c r="BS49" s="43">
        <f>('Summary (%)'!BS49*'Summary (%)'!BS$8)*100</f>
        <v>1.0088055105461017E-5</v>
      </c>
      <c r="BT49" s="43">
        <f>('Summary (%)'!BT49*'Summary (%)'!BT$8)*100</f>
        <v>1.2415489181920915E-5</v>
      </c>
      <c r="BU49" s="43">
        <f>('Summary (%)'!BU49*'Summary (%)'!BU$8)*100</f>
        <v>1.3027674825251661E-5</v>
      </c>
      <c r="BV49" s="43">
        <f>('Summary (%)'!BV49*'Summary (%)'!BV$8)*100</f>
        <v>1.3145374285292848E-5</v>
      </c>
      <c r="BW49" s="43">
        <f>('Summary (%)'!BW49*'Summary (%)'!BW$8)*100</f>
        <v>1.6229701791788711E-5</v>
      </c>
      <c r="BX49" s="43">
        <f>('Summary (%)'!BX49*'Summary (%)'!BX$8)*100</f>
        <v>1.299424454060351E-5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1.2836621434751455E-5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3.8373161555453968E-6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6.2171217548091685E-7</v>
      </c>
      <c r="AU54" s="43">
        <f>('Summary (%)'!AU54*'Summary (%)'!AU$8)*100</f>
        <v>0</v>
      </c>
      <c r="AV54" s="43">
        <f>('Summary (%)'!AV54*'Summary (%)'!AV$8)*100</f>
        <v>1.6857852743449995E-4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3.8905883771226641E-6</v>
      </c>
      <c r="BH54" s="43">
        <f>('Summary (%)'!BH54*'Summary (%)'!BH$8)*100</f>
        <v>2.0581340584073102E-5</v>
      </c>
      <c r="BI54" s="43">
        <f>('Summary (%)'!BI54*'Summary (%)'!BI$8)*100</f>
        <v>6.3651388278086841E-6</v>
      </c>
      <c r="BJ54" s="43">
        <f>('Summary (%)'!BJ54*'Summary (%)'!BJ$8)*100</f>
        <v>1.642983875886975E-5</v>
      </c>
      <c r="BK54" s="43">
        <f>('Summary (%)'!BK54*'Summary (%)'!BK$8)*100</f>
        <v>4.4816682177974651E-5</v>
      </c>
      <c r="BL54" s="43">
        <f>('Summary (%)'!BL54*'Summary (%)'!BL$8)*100</f>
        <v>9.5244341217046647E-6</v>
      </c>
      <c r="BM54" s="43">
        <f>('Summary (%)'!BM54*'Summary (%)'!BM$8)*100</f>
        <v>1.0851277306525255E-5</v>
      </c>
      <c r="BN54" s="43">
        <f>('Summary (%)'!BN54*'Summary (%)'!BN$8)*100</f>
        <v>3.3161656656813224E-5</v>
      </c>
      <c r="BO54" s="43">
        <f>('Summary (%)'!BO54*'Summary (%)'!BO$8)*100</f>
        <v>8.8336646272964305E-6</v>
      </c>
      <c r="BP54" s="43">
        <f>('Summary (%)'!BP54*'Summary (%)'!BP$8)*100</f>
        <v>7.9389441671962246E-6</v>
      </c>
      <c r="BQ54" s="43">
        <f>('Summary (%)'!BQ54*'Summary (%)'!BQ$8)*100</f>
        <v>1.0939160044664367E-5</v>
      </c>
      <c r="BR54" s="43">
        <f>('Summary (%)'!BR54*'Summary (%)'!BR$8)*100</f>
        <v>1.3037941948146146E-5</v>
      </c>
      <c r="BS54" s="43">
        <f>('Summary (%)'!BS54*'Summary (%)'!BS$8)*100</f>
        <v>1.5501494258771954E-5</v>
      </c>
      <c r="BT54" s="43">
        <f>('Summary (%)'!BT54*'Summary (%)'!BT$8)*100</f>
        <v>1.9218346403846245E-5</v>
      </c>
      <c r="BU54" s="43">
        <f>('Summary (%)'!BU54*'Summary (%)'!BU$8)*100</f>
        <v>2.0197477010987943E-5</v>
      </c>
      <c r="BV54" s="43">
        <f>('Summary (%)'!BV54*'Summary (%)'!BV$8)*100</f>
        <v>2.0382572422643325E-5</v>
      </c>
      <c r="BW54" s="43">
        <f>('Summary (%)'!BW54*'Summary (%)'!BW$8)*100</f>
        <v>2.5327441290935448E-5</v>
      </c>
      <c r="BX54" s="43">
        <f>('Summary (%)'!BX54*'Summary (%)'!BX$8)*100</f>
        <v>2.0144299783540367E-5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6.4953416377179655E-8</v>
      </c>
      <c r="BP58" s="43">
        <f>('Summary (%)'!BP58*'Summary (%)'!BP$8)*100</f>
        <v>1.4715373803885495E-8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0.96242225328394404</v>
      </c>
      <c r="D59" s="43">
        <f>SUM(D21:D58)</f>
        <v>1.2309471263691303</v>
      </c>
      <c r="E59" s="43">
        <f t="shared" ref="E59:BO59" si="0">SUM(E21:E58)</f>
        <v>0.33177392830355779</v>
      </c>
      <c r="F59" s="43">
        <f t="shared" si="0"/>
        <v>0</v>
      </c>
      <c r="G59" s="43">
        <f t="shared" si="0"/>
        <v>0</v>
      </c>
      <c r="H59" s="43">
        <f t="shared" si="0"/>
        <v>0.37591048804342908</v>
      </c>
      <c r="I59" s="43">
        <f t="shared" si="0"/>
        <v>0</v>
      </c>
      <c r="J59" s="43">
        <f t="shared" si="0"/>
        <v>0.91152760514155196</v>
      </c>
      <c r="K59" s="43">
        <f t="shared" si="0"/>
        <v>0.75165438271238805</v>
      </c>
      <c r="L59" s="43">
        <f t="shared" si="0"/>
        <v>0.89628391871567148</v>
      </c>
      <c r="M59" s="43">
        <f t="shared" si="0"/>
        <v>0.1602675796404667</v>
      </c>
      <c r="N59" s="43">
        <f t="shared" si="0"/>
        <v>0.47510557720574037</v>
      </c>
      <c r="O59" s="43">
        <f t="shared" si="0"/>
        <v>5.1629312859009548</v>
      </c>
      <c r="P59" s="43">
        <f t="shared" si="0"/>
        <v>0.77682929458928618</v>
      </c>
      <c r="Q59" s="43">
        <f t="shared" si="0"/>
        <v>0</v>
      </c>
      <c r="R59" s="43">
        <f t="shared" si="0"/>
        <v>0.12857880557143933</v>
      </c>
      <c r="S59" s="43">
        <f t="shared" si="0"/>
        <v>1.480017815137981E-2</v>
      </c>
      <c r="T59" s="43">
        <f t="shared" si="0"/>
        <v>5.0972118599858056E-2</v>
      </c>
      <c r="U59" s="43">
        <f t="shared" si="0"/>
        <v>7.7399802389898752E-3</v>
      </c>
      <c r="V59" s="43">
        <f t="shared" si="0"/>
        <v>0</v>
      </c>
      <c r="W59" s="43">
        <f t="shared" si="0"/>
        <v>1.1484375618042537</v>
      </c>
      <c r="X59" s="43">
        <f t="shared" si="0"/>
        <v>0</v>
      </c>
      <c r="Y59" s="43">
        <f t="shared" si="0"/>
        <v>1.564470251525635</v>
      </c>
      <c r="Z59" s="43">
        <f t="shared" si="0"/>
        <v>0</v>
      </c>
      <c r="AA59" s="43">
        <f t="shared" si="0"/>
        <v>0.38764375874436741</v>
      </c>
      <c r="AB59" s="43">
        <f t="shared" si="0"/>
        <v>0.35611176161754682</v>
      </c>
      <c r="AC59" s="43">
        <f t="shared" si="0"/>
        <v>0</v>
      </c>
      <c r="AD59" s="43">
        <f t="shared" si="0"/>
        <v>0</v>
      </c>
      <c r="AE59" s="43">
        <f t="shared" si="0"/>
        <v>0.95603575563769971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0.62454874525663007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0.54739822013273354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0.23543360033983937</v>
      </c>
      <c r="AU59" s="43">
        <f t="shared" si="0"/>
        <v>0</v>
      </c>
      <c r="AV59" s="43">
        <f t="shared" si="0"/>
        <v>0.93316995847067508</v>
      </c>
      <c r="AW59" s="43">
        <f t="shared" si="0"/>
        <v>0.8047602435220802</v>
      </c>
      <c r="AX59" s="43">
        <f t="shared" si="0"/>
        <v>0</v>
      </c>
      <c r="AY59" s="43">
        <f t="shared" si="0"/>
        <v>0.12838774003806627</v>
      </c>
      <c r="AZ59" s="43">
        <f t="shared" si="0"/>
        <v>0.88267353310816588</v>
      </c>
      <c r="BA59" s="43">
        <f t="shared" si="0"/>
        <v>3.2504452133038186</v>
      </c>
      <c r="BB59" s="43">
        <f t="shared" si="0"/>
        <v>2.8791389161543144</v>
      </c>
      <c r="BC59" s="43">
        <f t="shared" si="0"/>
        <v>2.6428641654980867</v>
      </c>
      <c r="BD59" s="43">
        <f t="shared" si="0"/>
        <v>0.96543198724364354</v>
      </c>
      <c r="BE59" s="43">
        <f t="shared" si="0"/>
        <v>1.1701465398432813</v>
      </c>
      <c r="BF59" s="43">
        <f t="shared" si="0"/>
        <v>0</v>
      </c>
      <c r="BG59" s="43">
        <f t="shared" si="0"/>
        <v>0.15856000297906814</v>
      </c>
      <c r="BH59" s="43">
        <f t="shared" si="0"/>
        <v>0.27645264434298189</v>
      </c>
      <c r="BI59" s="43">
        <f t="shared" si="0"/>
        <v>0.6805616823770213</v>
      </c>
      <c r="BJ59" s="43">
        <f t="shared" si="0"/>
        <v>0.49774084348405989</v>
      </c>
      <c r="BK59" s="43">
        <f t="shared" si="0"/>
        <v>0.47153835240214548</v>
      </c>
      <c r="BL59" s="43">
        <f t="shared" si="0"/>
        <v>0.49129980968171311</v>
      </c>
      <c r="BM59" s="43">
        <f t="shared" si="0"/>
        <v>0.24213927172334643</v>
      </c>
      <c r="BN59" s="43">
        <f t="shared" si="0"/>
        <v>0.38848968769770825</v>
      </c>
      <c r="BO59" s="43">
        <f t="shared" si="0"/>
        <v>0.22165000425150236</v>
      </c>
      <c r="BP59" s="43">
        <f t="shared" ref="BP59:EA59" si="1">SUM(BP21:BP58)</f>
        <v>0.20980994555870014</v>
      </c>
      <c r="BQ59" s="43">
        <f t="shared" si="1"/>
        <v>0.29548999447821089</v>
      </c>
      <c r="BR59" s="43">
        <f t="shared" si="1"/>
        <v>0.28864157915540384</v>
      </c>
      <c r="BS59" s="43">
        <f t="shared" si="1"/>
        <v>0.46639902892238833</v>
      </c>
      <c r="BT59" s="43">
        <f t="shared" si="1"/>
        <v>0.49969658532090844</v>
      </c>
      <c r="BU59" s="43">
        <f t="shared" si="1"/>
        <v>0.52183836871510203</v>
      </c>
      <c r="BV59" s="43">
        <f t="shared" si="1"/>
        <v>0.52374570873866544</v>
      </c>
      <c r="BW59" s="43">
        <f t="shared" si="1"/>
        <v>0.57902057077243296</v>
      </c>
      <c r="BX59" s="43">
        <f t="shared" si="1"/>
        <v>0.52926572255948601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-8.0048434547563829E-9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-9.3804062295532731E-9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-1.4270403747573823E-9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8.322786904102486E-10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-1.3269167542517835E-8</v>
      </c>
      <c r="BF60" s="46">
        <f t="shared" si="3"/>
        <v>0</v>
      </c>
      <c r="BG60" s="46">
        <f t="shared" si="3"/>
        <v>5.9763262116874216E-9</v>
      </c>
      <c r="BH60" s="46">
        <f t="shared" si="3"/>
        <v>-9.6626012191514121E-9</v>
      </c>
      <c r="BI60" s="46">
        <f>BI59-BI8*100</f>
        <v>-1.4632502987055318E-8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-1.6506818079076169E-8</v>
      </c>
      <c r="BM60" s="46">
        <f t="shared" si="4"/>
        <v>0</v>
      </c>
      <c r="BN60" s="46">
        <f t="shared" si="4"/>
        <v>-4.4668179710605216E-9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-7.1237804544210803E-10</v>
      </c>
      <c r="BS60" s="46">
        <f t="shared" si="4"/>
        <v>-5.9969418320093837E-10</v>
      </c>
      <c r="BT60" s="46">
        <f t="shared" si="4"/>
        <v>0</v>
      </c>
      <c r="BU60" s="46">
        <f t="shared" si="4"/>
        <v>-6.4979177594182147E-10</v>
      </c>
      <c r="BV60" s="46">
        <f t="shared" si="4"/>
        <v>-8.4705031877518877E-10</v>
      </c>
      <c r="BW60" s="46">
        <f t="shared" si="4"/>
        <v>-1.4593743991042629E-9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1.39453488276552E-4</v>
      </c>
      <c r="D65" s="43">
        <f>('Summary (%)'!D65*'Summary (%)'!D$8)*100</f>
        <v>4.9362015152584673E-4</v>
      </c>
      <c r="E65" s="43">
        <f>('Summary (%)'!E65*'Summary (%)'!E$8)*100</f>
        <v>5.6711113826608741E-4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5.3957659279718989E-2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3.8540937657208389E-2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1.2083166065071949E-2</v>
      </c>
      <c r="O65" s="43">
        <f>('Summary (%)'!O65*'Summary (%)'!O$8)*100</f>
        <v>2.254926686126423E-3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1.763643574491389E-4</v>
      </c>
      <c r="Z65" s="43">
        <f>('Summary (%)'!Z65*'Summary (%)'!Z$8)*100</f>
        <v>0</v>
      </c>
      <c r="AA65" s="43">
        <f>('Summary (%)'!AA65*'Summary (%)'!AA$8)*100</f>
        <v>0.13349274399618841</v>
      </c>
      <c r="AB65" s="43">
        <f>('Summary (%)'!AB65*'Summary (%)'!AB$8)*100</f>
        <v>5.4714600227689716E-2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0.10819850004512485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3.800312133726353E-2</v>
      </c>
      <c r="AU65" s="43">
        <f>('Summary (%)'!AU65*'Summary (%)'!AU$8)*100</f>
        <v>0</v>
      </c>
      <c r="AV65" s="43">
        <f>('Summary (%)'!AV65*'Summary (%)'!AV$8)*100</f>
        <v>7.3359109660957225E-4</v>
      </c>
      <c r="AW65" s="43">
        <f>('Summary (%)'!AW65*'Summary (%)'!AW$8)*100</f>
        <v>0.12096997772205997</v>
      </c>
      <c r="AX65" s="43">
        <f>('Summary (%)'!AX65*'Summary (%)'!AX$8)*100</f>
        <v>0</v>
      </c>
      <c r="AY65" s="43">
        <f>('Summary (%)'!AY65*'Summary (%)'!AY$8)*100</f>
        <v>3.2365159079248584E-2</v>
      </c>
      <c r="AZ65" s="43">
        <f>('Summary (%)'!AZ65*'Summary (%)'!AZ$8)*100</f>
        <v>6.6765605666291181E-2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1.5580629732826333E-3</v>
      </c>
      <c r="BE65" s="43">
        <f>('Summary (%)'!BE65*'Summary (%)'!BE$8)*100</f>
        <v>1.061267993832239E-4</v>
      </c>
      <c r="BF65" s="43">
        <f>('Summary (%)'!BF65*'Summary (%)'!BF$8)*100</f>
        <v>0</v>
      </c>
      <c r="BG65" s="43">
        <f>('Summary (%)'!BG65*'Summary (%)'!BG$8)*100</f>
        <v>7.0419111756559322E-3</v>
      </c>
      <c r="BH65" s="43">
        <f>('Summary (%)'!BH65*'Summary (%)'!BH$8)*100</f>
        <v>9.5099224514104044E-3</v>
      </c>
      <c r="BI65" s="43">
        <f>('Summary (%)'!BI65*'Summary (%)'!BI$8)*100</f>
        <v>3.8854636467825769E-2</v>
      </c>
      <c r="BJ65" s="43">
        <f>('Summary (%)'!BJ65*'Summary (%)'!BJ$8)*100</f>
        <v>2.0896289954159295E-2</v>
      </c>
      <c r="BK65" s="43">
        <f>('Summary (%)'!BK65*'Summary (%)'!BK$8)*100</f>
        <v>1.7838640380169902E-2</v>
      </c>
      <c r="BL65" s="43">
        <f>('Summary (%)'!BL65*'Summary (%)'!BL$8)*100</f>
        <v>2.522071806109219E-2</v>
      </c>
      <c r="BM65" s="43">
        <f>('Summary (%)'!BM65*'Summary (%)'!BM$8)*100</f>
        <v>1.5120600617312373E-2</v>
      </c>
      <c r="BN65" s="43">
        <f>('Summary (%)'!BN65*'Summary (%)'!BN$8)*100</f>
        <v>1.7502145270583472E-2</v>
      </c>
      <c r="BO65" s="43">
        <f>('Summary (%)'!BO65*'Summary (%)'!BO$8)*100</f>
        <v>1.6188946195570673E-2</v>
      </c>
      <c r="BP65" s="43">
        <f>('Summary (%)'!BP65*'Summary (%)'!BP$8)*100</f>
        <v>1.6959269651431678E-2</v>
      </c>
      <c r="BQ65" s="43">
        <f>('Summary (%)'!BQ65*'Summary (%)'!BQ$8)*100</f>
        <v>1.988748274910716E-2</v>
      </c>
      <c r="BR65" s="43">
        <f>('Summary (%)'!BR65*'Summary (%)'!BR$8)*100</f>
        <v>2.3088468385922354E-2</v>
      </c>
      <c r="BS65" s="43">
        <f>('Summary (%)'!BS65*'Summary (%)'!BS$8)*100</f>
        <v>2.5630483287986897E-2</v>
      </c>
      <c r="BT65" s="43">
        <f>('Summary (%)'!BT65*'Summary (%)'!BT$8)*100</f>
        <v>3.0244810284370097E-2</v>
      </c>
      <c r="BU65" s="43">
        <f>('Summary (%)'!BU65*'Summary (%)'!BU$8)*100</f>
        <v>3.0587317672598879E-2</v>
      </c>
      <c r="BV65" s="43">
        <f>('Summary (%)'!BV65*'Summary (%)'!BV$8)*100</f>
        <v>3.0556550854290303E-2</v>
      </c>
      <c r="BW65" s="43">
        <f>('Summary (%)'!BW65*'Summary (%)'!BW$8)*100</f>
        <v>3.2647582605027134E-2</v>
      </c>
      <c r="BX65" s="43">
        <f>('Summary (%)'!BX65*'Summary (%)'!BX$8)*100</f>
        <v>3.1610707519732689E-2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1.39453488276552E-4</v>
      </c>
      <c r="D70" s="43">
        <f t="shared" ref="D70:BO70" si="6">SUM(D63:D69)</f>
        <v>4.9362015152584673E-4</v>
      </c>
      <c r="E70" s="43">
        <f t="shared" si="6"/>
        <v>5.6711113826608741E-4</v>
      </c>
      <c r="F70" s="43">
        <f t="shared" si="6"/>
        <v>0</v>
      </c>
      <c r="G70" s="43">
        <f t="shared" si="6"/>
        <v>0</v>
      </c>
      <c r="H70" s="43">
        <f t="shared" si="6"/>
        <v>5.3957659279718989E-2</v>
      </c>
      <c r="I70" s="43">
        <f t="shared" si="6"/>
        <v>0</v>
      </c>
      <c r="J70" s="43">
        <f t="shared" si="6"/>
        <v>0</v>
      </c>
      <c r="K70" s="43">
        <f t="shared" si="6"/>
        <v>3.8540937657208389E-2</v>
      </c>
      <c r="L70" s="43">
        <f t="shared" si="6"/>
        <v>0</v>
      </c>
      <c r="M70" s="43">
        <f t="shared" si="6"/>
        <v>0</v>
      </c>
      <c r="N70" s="43">
        <f t="shared" si="6"/>
        <v>1.2083166065071949E-2</v>
      </c>
      <c r="O70" s="43">
        <f t="shared" si="6"/>
        <v>2.254926686126423E-3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1.763643574491389E-4</v>
      </c>
      <c r="Z70" s="43">
        <f t="shared" si="6"/>
        <v>0</v>
      </c>
      <c r="AA70" s="43">
        <f t="shared" si="6"/>
        <v>0.13349274399618841</v>
      </c>
      <c r="AB70" s="43">
        <f t="shared" si="6"/>
        <v>5.4714600227689716E-2</v>
      </c>
      <c r="AC70" s="43">
        <f t="shared" si="6"/>
        <v>0</v>
      </c>
      <c r="AD70" s="43">
        <f t="shared" si="6"/>
        <v>0</v>
      </c>
      <c r="AE70" s="43">
        <f t="shared" si="6"/>
        <v>0.10819850004512485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3.800312133726353E-2</v>
      </c>
      <c r="AU70" s="43">
        <f t="shared" si="6"/>
        <v>0</v>
      </c>
      <c r="AV70" s="43">
        <f t="shared" si="6"/>
        <v>7.3359109660957225E-4</v>
      </c>
      <c r="AW70" s="43">
        <f t="shared" si="6"/>
        <v>0.12096997772205997</v>
      </c>
      <c r="AX70" s="43">
        <f t="shared" si="6"/>
        <v>0</v>
      </c>
      <c r="AY70" s="43">
        <f t="shared" si="6"/>
        <v>3.2365159079248584E-2</v>
      </c>
      <c r="AZ70" s="43">
        <f t="shared" si="6"/>
        <v>6.6765605666291181E-2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1.5580629732826333E-3</v>
      </c>
      <c r="BE70" s="43">
        <f t="shared" si="6"/>
        <v>1.061267993832239E-4</v>
      </c>
      <c r="BF70" s="43">
        <f t="shared" si="6"/>
        <v>0</v>
      </c>
      <c r="BG70" s="43">
        <f t="shared" si="6"/>
        <v>7.0419111756559322E-3</v>
      </c>
      <c r="BH70" s="43">
        <f t="shared" si="6"/>
        <v>9.5099224514104044E-3</v>
      </c>
      <c r="BI70" s="43">
        <f t="shared" si="6"/>
        <v>3.8854636467825769E-2</v>
      </c>
      <c r="BJ70" s="43">
        <f t="shared" si="6"/>
        <v>2.0896289954159295E-2</v>
      </c>
      <c r="BK70" s="43">
        <f t="shared" si="6"/>
        <v>1.7838640380169902E-2</v>
      </c>
      <c r="BL70" s="43">
        <f t="shared" si="6"/>
        <v>2.522071806109219E-2</v>
      </c>
      <c r="BM70" s="43">
        <f t="shared" si="6"/>
        <v>1.5120600617312373E-2</v>
      </c>
      <c r="BN70" s="43">
        <f t="shared" si="6"/>
        <v>1.7502145270583472E-2</v>
      </c>
      <c r="BO70" s="43">
        <f t="shared" si="6"/>
        <v>1.6188946195570673E-2</v>
      </c>
      <c r="BP70" s="43">
        <f t="shared" ref="BP70:EA70" si="7">SUM(BP63:BP69)</f>
        <v>1.6959269651431678E-2</v>
      </c>
      <c r="BQ70" s="43">
        <f t="shared" si="7"/>
        <v>1.988748274910716E-2</v>
      </c>
      <c r="BR70" s="43">
        <f t="shared" si="7"/>
        <v>2.3088468385922354E-2</v>
      </c>
      <c r="BS70" s="43">
        <f t="shared" si="7"/>
        <v>2.5630483287986897E-2</v>
      </c>
      <c r="BT70" s="43">
        <f t="shared" si="7"/>
        <v>3.0244810284370097E-2</v>
      </c>
      <c r="BU70" s="43">
        <f t="shared" si="7"/>
        <v>3.0587317672598879E-2</v>
      </c>
      <c r="BV70" s="43">
        <f t="shared" si="7"/>
        <v>3.0556550854290303E-2</v>
      </c>
      <c r="BW70" s="43">
        <f t="shared" si="7"/>
        <v>3.2647582605027134E-2</v>
      </c>
      <c r="BX70" s="43">
        <f t="shared" si="7"/>
        <v>3.1610707519732689E-2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8.6715785394047872E-6</v>
      </c>
      <c r="D72" s="43">
        <f>('Summary (%)'!D72*'Summary (%)'!D$8)*100</f>
        <v>0.26921280478946302</v>
      </c>
      <c r="E72" s="43">
        <f>('Summary (%)'!E72*'Summary (%)'!E$8)*100</f>
        <v>0.18893049094940065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2.1797332940083438E-3</v>
      </c>
      <c r="I72" s="43">
        <f>('Summary (%)'!I72*'Summary (%)'!I$8)*100</f>
        <v>0</v>
      </c>
      <c r="J72" s="43">
        <f>('Summary (%)'!J72*'Summary (%)'!J$8)*100</f>
        <v>3.2213215400443827E-2</v>
      </c>
      <c r="K72" s="43">
        <f>('Summary (%)'!K72*'Summary (%)'!K$8)*100</f>
        <v>2.8428715358888158E-3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0.24760991410539551</v>
      </c>
      <c r="O72" s="43">
        <f>('Summary (%)'!O72*'Summary (%)'!O$8)*100</f>
        <v>0.58931279956734461</v>
      </c>
      <c r="P72" s="43">
        <f>('Summary (%)'!P72*'Summary (%)'!P$8)*100</f>
        <v>0.21039204154807045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0.40663066406895026</v>
      </c>
      <c r="X72" s="43">
        <f>('Summary (%)'!X72*'Summary (%)'!X$8)*100</f>
        <v>0</v>
      </c>
      <c r="Y72" s="43">
        <f>('Summary (%)'!Y72*'Summary (%)'!Y$8)*100</f>
        <v>1.0967395306104528E-5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1.0366953657129604E-2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9.6098400521131781E-3</v>
      </c>
      <c r="AU72" s="43">
        <f>('Summary (%)'!AU72*'Summary (%)'!AU$8)*100</f>
        <v>0</v>
      </c>
      <c r="AV72" s="43">
        <f>('Summary (%)'!AV72*'Summary (%)'!AV$8)*100</f>
        <v>0.35196032948720046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3.91739099433413E-4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0.52928479783693805</v>
      </c>
      <c r="BE72" s="43">
        <f>('Summary (%)'!BE72*'Summary (%)'!BE$8)*100</f>
        <v>6.5947761057092122E-6</v>
      </c>
      <c r="BF72" s="43">
        <f>('Summary (%)'!BF72*'Summary (%)'!BF$8)*100</f>
        <v>0</v>
      </c>
      <c r="BG72" s="43">
        <f>('Summary (%)'!BG72*'Summary (%)'!BG$8)*100</f>
        <v>3.9697179245993038E-2</v>
      </c>
      <c r="BH72" s="43">
        <f>('Summary (%)'!BH72*'Summary (%)'!BH$8)*100</f>
        <v>4.5222113864624908E-2</v>
      </c>
      <c r="BI72" s="43">
        <f>('Summary (%)'!BI72*'Summary (%)'!BI$8)*100</f>
        <v>0.14552303766453675</v>
      </c>
      <c r="BJ72" s="43">
        <f>('Summary (%)'!BJ72*'Summary (%)'!BJ$8)*100</f>
        <v>0.10352613115616187</v>
      </c>
      <c r="BK72" s="43">
        <f>('Summary (%)'!BK72*'Summary (%)'!BK$8)*100</f>
        <v>9.4882600825361069E-2</v>
      </c>
      <c r="BL72" s="43">
        <f>('Summary (%)'!BL72*'Summary (%)'!BL$8)*100</f>
        <v>0.10463535072695627</v>
      </c>
      <c r="BM72" s="43">
        <f>('Summary (%)'!BM72*'Summary (%)'!BM$8)*100</f>
        <v>5.987299803057438E-2</v>
      </c>
      <c r="BN72" s="43">
        <f>('Summary (%)'!BN72*'Summary (%)'!BN$8)*100</f>
        <v>7.0899872074073347E-2</v>
      </c>
      <c r="BO72" s="43">
        <f>('Summary (%)'!BO72*'Summary (%)'!BO$8)*100</f>
        <v>5.4847335974193064E-2</v>
      </c>
      <c r="BP72" s="43">
        <f>('Summary (%)'!BP72*'Summary (%)'!BP$8)*100</f>
        <v>5.6583702504438546E-2</v>
      </c>
      <c r="BQ72" s="43">
        <f>('Summary (%)'!BQ72*'Summary (%)'!BQ$8)*100</f>
        <v>6.8171600006818697E-2</v>
      </c>
      <c r="BR72" s="43">
        <f>('Summary (%)'!BR72*'Summary (%)'!BR$8)*100</f>
        <v>8.1756254345817084E-2</v>
      </c>
      <c r="BS72" s="43">
        <f>('Summary (%)'!BS72*'Summary (%)'!BS$8)*100</f>
        <v>0.1059295086930036</v>
      </c>
      <c r="BT72" s="43">
        <f>('Summary (%)'!BT72*'Summary (%)'!BT$8)*100</f>
        <v>0.11652126121098355</v>
      </c>
      <c r="BU72" s="43">
        <f>('Summary (%)'!BU72*'Summary (%)'!BU$8)*100</f>
        <v>0.12316092686674204</v>
      </c>
      <c r="BV72" s="43">
        <f>('Summary (%)'!BV72*'Summary (%)'!BV$8)*100</f>
        <v>0.12423159934133818</v>
      </c>
      <c r="BW72" s="43">
        <f>('Summary (%)'!BW72*'Summary (%)'!BW$8)*100</f>
        <v>0.13962185810644226</v>
      </c>
      <c r="BX72" s="43">
        <f>('Summary (%)'!BX72*'Summary (%)'!BX$8)*100</f>
        <v>0.12369434825795572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6.8657542174692027E-5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1.4629247251504933E-3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8.2410257191306926E-5</v>
      </c>
      <c r="BJ73" s="43">
        <f>('Summary (%)'!BJ73*'Summary (%)'!BJ$8)*100</f>
        <v>5.1624067853935753E-5</v>
      </c>
      <c r="BK73" s="43">
        <f>('Summary (%)'!BK73*'Summary (%)'!BK$8)*100</f>
        <v>0</v>
      </c>
      <c r="BL73" s="43">
        <f>('Summary (%)'!BL73*'Summary (%)'!BL$8)*100</f>
        <v>5.0626411527327927E-5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-7.0167586849800319E-7</v>
      </c>
      <c r="BR73" s="43">
        <f>('Summary (%)'!BR73*'Summary (%)'!BR$8)*100</f>
        <v>5.2901189436637132E-6</v>
      </c>
      <c r="BS73" s="43">
        <f>('Summary (%)'!BS73*'Summary (%)'!BS$8)*100</f>
        <v>7.1867347749283577E-6</v>
      </c>
      <c r="BT73" s="43">
        <f>('Summary (%)'!BT73*'Summary (%)'!BT$8)*100</f>
        <v>1.5549309435284416E-5</v>
      </c>
      <c r="BU73" s="43">
        <f>('Summary (%)'!BU73*'Summary (%)'!BU$8)*100</f>
        <v>1.5906902076021777E-5</v>
      </c>
      <c r="BV73" s="43">
        <f>('Summary (%)'!BV73*'Summary (%)'!BV$8)*100</f>
        <v>1.574497179038749E-5</v>
      </c>
      <c r="BW73" s="43">
        <f>('Summary (%)'!BW73*'Summary (%)'!BW$8)*100</f>
        <v>1.3998318459386507E-5</v>
      </c>
      <c r="BX73" s="43">
        <f>('Summary (%)'!BX73*'Summary (%)'!BX$8)*100</f>
        <v>1.3383661963744626E-5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3.2016605167355272E-7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4.0041385755333093E-7</v>
      </c>
      <c r="BH75" s="43">
        <f>('Summary (%)'!BH75*'Summary (%)'!BH$8)*100</f>
        <v>6.8604468613577004E-7</v>
      </c>
      <c r="BI75" s="43">
        <f>('Summary (%)'!BI75*'Summary (%)'!BI$8)*100</f>
        <v>0</v>
      </c>
      <c r="BJ75" s="43">
        <f>('Summary (%)'!BJ75*'Summary (%)'!BJ$8)*100</f>
        <v>2.6707521409522453E-8</v>
      </c>
      <c r="BK75" s="43">
        <f>('Summary (%)'!BK75*'Summary (%)'!BK$8)*100</f>
        <v>1.9428074465915836E-7</v>
      </c>
      <c r="BL75" s="43">
        <f>('Summary (%)'!BL75*'Summary (%)'!BL$8)*100</f>
        <v>4.9520454705570188E-8</v>
      </c>
      <c r="BM75" s="43">
        <f>('Summary (%)'!BM75*'Summary (%)'!BM$8)*100</f>
        <v>8.5479841286005321E-8</v>
      </c>
      <c r="BN75" s="43">
        <f>('Summary (%)'!BN75*'Summary (%)'!BN$8)*100</f>
        <v>5.3601815716831724E-7</v>
      </c>
      <c r="BO75" s="43">
        <f>('Summary (%)'!BO75*'Summary (%)'!BO$8)*100</f>
        <v>2.5981366550871862E-7</v>
      </c>
      <c r="BP75" s="43">
        <f>('Summary (%)'!BP75*'Summary (%)'!BP$8)*100</f>
        <v>1.692267987446832E-7</v>
      </c>
      <c r="BQ75" s="43">
        <f>('Summary (%)'!BQ75*'Summary (%)'!BQ$8)*100</f>
        <v>2.0617963908472132E-7</v>
      </c>
      <c r="BR75" s="43">
        <f>('Summary (%)'!BR75*'Summary (%)'!BR$8)*100</f>
        <v>2.3793424820679776E-7</v>
      </c>
      <c r="BS75" s="43">
        <f>('Summary (%)'!BS75*'Summary (%)'!BS$8)*100</f>
        <v>2.2728408542205E-7</v>
      </c>
      <c r="BT75" s="43">
        <f>('Summary (%)'!BT75*'Summary (%)'!BT$8)*100</f>
        <v>1.1045026668877151E-7</v>
      </c>
      <c r="BU75" s="43">
        <f>('Summary (%)'!BU75*'Summary (%)'!BU$8)*100</f>
        <v>4.5485422603003446E-8</v>
      </c>
      <c r="BV75" s="43">
        <f>('Summary (%)'!BV75*'Summary (%)'!BV$8)*100</f>
        <v>4.0658416501968982E-8</v>
      </c>
      <c r="BW75" s="43">
        <f>('Summary (%)'!BW75*'Summary (%)'!BW$8)*100</f>
        <v>3.9403106589182195E-8</v>
      </c>
      <c r="BX75" s="43">
        <f>('Summary (%)'!BX75*'Summary (%)'!BX$8)*100</f>
        <v>2.9279505499331934E-8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8.6715785394047872E-6</v>
      </c>
      <c r="D79" s="43">
        <f t="shared" ref="D79:BO79" si="9">SUM(D72:D78)</f>
        <v>0.26921280478946302</v>
      </c>
      <c r="E79" s="43">
        <f t="shared" si="9"/>
        <v>0.18899914849157534</v>
      </c>
      <c r="F79" s="43">
        <f t="shared" si="9"/>
        <v>0</v>
      </c>
      <c r="G79" s="43">
        <f t="shared" si="9"/>
        <v>0</v>
      </c>
      <c r="H79" s="43">
        <f t="shared" si="9"/>
        <v>2.1797332940083438E-3</v>
      </c>
      <c r="I79" s="43">
        <f t="shared" si="9"/>
        <v>0</v>
      </c>
      <c r="J79" s="43">
        <f t="shared" si="9"/>
        <v>3.2213215400443827E-2</v>
      </c>
      <c r="K79" s="43">
        <f t="shared" si="9"/>
        <v>2.8428715358888158E-3</v>
      </c>
      <c r="L79" s="43">
        <f t="shared" si="9"/>
        <v>0</v>
      </c>
      <c r="M79" s="43">
        <f t="shared" si="9"/>
        <v>0</v>
      </c>
      <c r="N79" s="43">
        <f t="shared" si="9"/>
        <v>0.24907283883054601</v>
      </c>
      <c r="O79" s="43">
        <f t="shared" si="9"/>
        <v>0.58931279956734461</v>
      </c>
      <c r="P79" s="43">
        <f t="shared" si="9"/>
        <v>0.21039204154807045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3.2016605167355272E-7</v>
      </c>
      <c r="V79" s="43">
        <f t="shared" si="9"/>
        <v>0</v>
      </c>
      <c r="W79" s="43">
        <f t="shared" si="9"/>
        <v>0.40663066406895026</v>
      </c>
      <c r="X79" s="43">
        <f t="shared" si="9"/>
        <v>0</v>
      </c>
      <c r="Y79" s="43">
        <f t="shared" si="9"/>
        <v>1.0967395306104528E-5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1.0366953657129604E-2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9.6098400521131781E-3</v>
      </c>
      <c r="AU79" s="43">
        <f t="shared" si="9"/>
        <v>0</v>
      </c>
      <c r="AV79" s="43">
        <f t="shared" si="9"/>
        <v>0.35196032948720046</v>
      </c>
      <c r="AW79" s="43">
        <f t="shared" si="9"/>
        <v>0</v>
      </c>
      <c r="AX79" s="43">
        <f t="shared" si="9"/>
        <v>0</v>
      </c>
      <c r="AY79" s="43">
        <f t="shared" si="9"/>
        <v>3.91739099433413E-4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0.52928479783693805</v>
      </c>
      <c r="BE79" s="43">
        <f t="shared" si="9"/>
        <v>6.5947761057092122E-6</v>
      </c>
      <c r="BF79" s="43">
        <f t="shared" si="9"/>
        <v>0</v>
      </c>
      <c r="BG79" s="43">
        <f t="shared" si="9"/>
        <v>3.9697579659850588E-2</v>
      </c>
      <c r="BH79" s="43">
        <f t="shared" si="9"/>
        <v>4.5222799909311044E-2</v>
      </c>
      <c r="BI79" s="43">
        <f t="shared" si="9"/>
        <v>0.14560544792172805</v>
      </c>
      <c r="BJ79" s="43">
        <f t="shared" si="9"/>
        <v>0.1035777819315372</v>
      </c>
      <c r="BK79" s="43">
        <f t="shared" si="9"/>
        <v>9.4882795106105727E-2</v>
      </c>
      <c r="BL79" s="43">
        <f t="shared" si="9"/>
        <v>0.10468602665893831</v>
      </c>
      <c r="BM79" s="43">
        <f t="shared" si="9"/>
        <v>5.9873083510415669E-2</v>
      </c>
      <c r="BN79" s="43">
        <f t="shared" si="9"/>
        <v>7.0900408092230513E-2</v>
      </c>
      <c r="BO79" s="43">
        <f t="shared" si="9"/>
        <v>5.4847595787858569E-2</v>
      </c>
      <c r="BP79" s="43">
        <f t="shared" ref="BP79:EA79" si="10">SUM(BP72:BP78)</f>
        <v>5.6583871731237294E-2</v>
      </c>
      <c r="BQ79" s="43">
        <f t="shared" si="10"/>
        <v>6.8171104510589289E-2</v>
      </c>
      <c r="BR79" s="43">
        <f t="shared" si="10"/>
        <v>8.1761782399008956E-2</v>
      </c>
      <c r="BS79" s="43">
        <f t="shared" si="10"/>
        <v>0.10593692271186396</v>
      </c>
      <c r="BT79" s="43">
        <f t="shared" si="10"/>
        <v>0.11653692097068552</v>
      </c>
      <c r="BU79" s="43">
        <f t="shared" si="10"/>
        <v>0.12317687925424067</v>
      </c>
      <c r="BV79" s="43">
        <f t="shared" si="10"/>
        <v>0.12424738497154507</v>
      </c>
      <c r="BW79" s="43">
        <f t="shared" si="10"/>
        <v>0.13963589582800823</v>
      </c>
      <c r="BX79" s="43">
        <f t="shared" si="10"/>
        <v>0.12370776119942496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gRnl2TXtOolcd0/HYaEQ2xzxO0WyQTRGsnwB6omSqcLrjZWbXrgiyEPlXLyDJzszP/4KQ+EbOMvxc9etHER0xQ==" saltValue="1pbqhxotBZAdwEgNclFB2g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2024-12-09T21:22:56Z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2024-12-09T21:12:42Z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27fc8ecd-2bc9-4dee-a751-f2cfab93e5e7</vt:lpwstr>
  </property>
  <property fmtid="{D5CDD505-2E9C-101B-9397-08002B2CF9AE}" pid="15" name="MSIP_Label_38f1469a-2c2a-4aee-b92b-090d4c5468ff_ContentBits">
    <vt:lpwstr>0</vt:lpwstr>
  </property>
</Properties>
</file>