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1-22\"/>
    </mc:Choice>
  </mc:AlternateContent>
  <xr:revisionPtr revIDLastSave="0" documentId="13_ncr:1_{6554CAC4-1158-4863-A152-CFF9994FEA82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F73" i="55"/>
  <c r="F73" i="56" s="1"/>
  <c r="G73" i="55"/>
  <c r="H73" i="55"/>
  <c r="I73" i="55"/>
  <c r="I73" i="56" s="1"/>
  <c r="J73" i="55"/>
  <c r="J73" i="56" s="1"/>
  <c r="K73" i="55"/>
  <c r="K73" i="56" s="1"/>
  <c r="L73" i="55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E74" i="55"/>
  <c r="E74" i="56" s="1"/>
  <c r="F74" i="55"/>
  <c r="G74" i="55"/>
  <c r="G74" i="56" s="1"/>
  <c r="H74" i="55"/>
  <c r="I74" i="55"/>
  <c r="J74" i="55"/>
  <c r="J74" i="56" s="1"/>
  <c r="K74" i="55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J75" i="55"/>
  <c r="K75" i="55"/>
  <c r="K75" i="56" s="1"/>
  <c r="L75" i="55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D77" i="55"/>
  <c r="E77" i="55"/>
  <c r="E77" i="56" s="1"/>
  <c r="F77" i="55"/>
  <c r="F77" i="56" s="1"/>
  <c r="G77" i="55"/>
  <c r="G77" i="56" s="1"/>
  <c r="H77" i="55"/>
  <c r="I77" i="55"/>
  <c r="J77" i="55"/>
  <c r="J77" i="56" s="1"/>
  <c r="K77" i="55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E78" i="55"/>
  <c r="F78" i="55"/>
  <c r="F78" i="56" s="1"/>
  <c r="G78" i="55"/>
  <c r="G78" i="56" s="1"/>
  <c r="H78" i="55"/>
  <c r="H78" i="56" s="1"/>
  <c r="I78" i="55"/>
  <c r="I78" i="56" s="1"/>
  <c r="J78" i="55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D64" i="55"/>
  <c r="E64" i="55"/>
  <c r="F64" i="55"/>
  <c r="G64" i="55"/>
  <c r="G64" i="56" s="1"/>
  <c r="H64" i="55"/>
  <c r="H64" i="56" s="1"/>
  <c r="I64" i="55"/>
  <c r="I64" i="56" s="1"/>
  <c r="J64" i="55"/>
  <c r="K64" i="55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G67" i="55"/>
  <c r="G67" i="56" s="1"/>
  <c r="H67" i="55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H68" i="56" s="1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I69" i="55"/>
  <c r="I69" i="56" s="1"/>
  <c r="J69" i="55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E22" i="55"/>
  <c r="E22" i="56" s="1"/>
  <c r="F22" i="55"/>
  <c r="F22" i="56" s="1"/>
  <c r="G22" i="55"/>
  <c r="G22" i="56" s="1"/>
  <c r="H22" i="55"/>
  <c r="I22" i="55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D24" i="55"/>
  <c r="D24" i="56" s="1"/>
  <c r="E24" i="55"/>
  <c r="F24" i="55"/>
  <c r="G24" i="55"/>
  <c r="G24" i="56" s="1"/>
  <c r="H24" i="55"/>
  <c r="H24" i="56" s="1"/>
  <c r="I24" i="55"/>
  <c r="I24" i="56" s="1"/>
  <c r="J24" i="55"/>
  <c r="K24" i="55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Z24" i="56" s="1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G25" i="56" s="1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BU25" i="56" s="1"/>
  <c r="C26" i="55"/>
  <c r="C26" i="56" s="1"/>
  <c r="D26" i="55"/>
  <c r="E26" i="55"/>
  <c r="F26" i="55"/>
  <c r="F26" i="56" s="1"/>
  <c r="G26" i="55"/>
  <c r="H26" i="55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F27" i="55"/>
  <c r="G27" i="55"/>
  <c r="G27" i="56" s="1"/>
  <c r="H27" i="55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I27" i="56" s="1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H28" i="55"/>
  <c r="I28" i="55"/>
  <c r="J28" i="55"/>
  <c r="K28" i="55"/>
  <c r="K28" i="56" s="1"/>
  <c r="L28" i="55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H28" i="56" s="1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D29" i="55"/>
  <c r="D29" i="56" s="1"/>
  <c r="E29" i="55"/>
  <c r="E29" i="56" s="1"/>
  <c r="F29" i="55"/>
  <c r="F29" i="56" s="1"/>
  <c r="G29" i="55"/>
  <c r="G29" i="56" s="1"/>
  <c r="H29" i="55"/>
  <c r="I29" i="55"/>
  <c r="I29" i="56" s="1"/>
  <c r="J29" i="55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U29" i="56" s="1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G30" i="55"/>
  <c r="G30" i="56" s="1"/>
  <c r="H30" i="55"/>
  <c r="I30" i="55"/>
  <c r="J30" i="55"/>
  <c r="J30" i="56" s="1"/>
  <c r="K30" i="55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J31" i="55"/>
  <c r="K31" i="55"/>
  <c r="K31" i="56" s="1"/>
  <c r="L31" i="55"/>
  <c r="M31" i="55"/>
  <c r="N31" i="55"/>
  <c r="N31" i="56" s="1"/>
  <c r="O31" i="55"/>
  <c r="O31" i="56" s="1"/>
  <c r="P31" i="55"/>
  <c r="P31" i="56" s="1"/>
  <c r="Q31" i="55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X32" i="55"/>
  <c r="X32" i="56" s="1"/>
  <c r="Y32" i="55"/>
  <c r="Y32" i="56" s="1"/>
  <c r="Z32" i="55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D33" i="55"/>
  <c r="E33" i="55"/>
  <c r="E33" i="56" s="1"/>
  <c r="F33" i="55"/>
  <c r="G33" i="55"/>
  <c r="H33" i="55"/>
  <c r="H33" i="56" s="1"/>
  <c r="I33" i="55"/>
  <c r="I33" i="56" s="1"/>
  <c r="J33" i="55"/>
  <c r="J33" i="56" s="1"/>
  <c r="K33" i="55"/>
  <c r="K33" i="56" s="1"/>
  <c r="L33" i="55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F34" i="55"/>
  <c r="F34" i="56" s="1"/>
  <c r="G34" i="55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J34" i="56" s="1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G35" i="55"/>
  <c r="G35" i="56" s="1"/>
  <c r="H35" i="55"/>
  <c r="I35" i="55"/>
  <c r="J35" i="55"/>
  <c r="J35" i="56" s="1"/>
  <c r="K35" i="55"/>
  <c r="K35" i="56" s="1"/>
  <c r="L35" i="55"/>
  <c r="L35" i="56" s="1"/>
  <c r="M35" i="55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H36" i="55"/>
  <c r="H36" i="56" s="1"/>
  <c r="I36" i="55"/>
  <c r="J36" i="55"/>
  <c r="K36" i="55"/>
  <c r="K36" i="56" s="1"/>
  <c r="L36" i="55"/>
  <c r="L36" i="56" s="1"/>
  <c r="M36" i="55"/>
  <c r="M36" i="56" s="1"/>
  <c r="N36" i="55"/>
  <c r="N36" i="56" s="1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D38" i="55"/>
  <c r="E38" i="55"/>
  <c r="F38" i="55"/>
  <c r="F38" i="56" s="1"/>
  <c r="G38" i="55"/>
  <c r="G38" i="56" s="1"/>
  <c r="H38" i="55"/>
  <c r="H38" i="56" s="1"/>
  <c r="I38" i="55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X38" i="56" s="1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F38" i="56" s="1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W39" i="56" s="1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U40" i="56" s="1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X40" i="56" s="1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Q40" i="56" s="1"/>
  <c r="BR40" i="55"/>
  <c r="BS40" i="55"/>
  <c r="BS40" i="56" s="1"/>
  <c r="BT40" i="55"/>
  <c r="BT40" i="56" s="1"/>
  <c r="BU40" i="55"/>
  <c r="BU40" i="56" s="1"/>
  <c r="C41" i="55"/>
  <c r="C41" i="56" s="1"/>
  <c r="D41" i="55"/>
  <c r="E41" i="55"/>
  <c r="E41" i="56" s="1"/>
  <c r="F41" i="55"/>
  <c r="G41" i="55"/>
  <c r="H41" i="55"/>
  <c r="H41" i="56" s="1"/>
  <c r="I41" i="55"/>
  <c r="I41" i="56" s="1"/>
  <c r="J41" i="55"/>
  <c r="J41" i="56" s="1"/>
  <c r="K41" i="55"/>
  <c r="K41" i="56" s="1"/>
  <c r="L41" i="55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D41" i="56" s="1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Y41" i="56" s="1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L41" i="56" s="1"/>
  <c r="BM41" i="55"/>
  <c r="BM41" i="56" s="1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T42" i="56" s="1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J42" i="56" s="1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W42" i="56" s="1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H42" i="56" s="1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N43" i="56" s="1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F43" i="56" s="1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Q44" i="56" s="1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M44" i="56" s="1"/>
  <c r="BN44" i="55"/>
  <c r="BO44" i="55"/>
  <c r="BO44" i="56" s="1"/>
  <c r="BP44" i="55"/>
  <c r="BP44" i="56" s="1"/>
  <c r="BQ44" i="55"/>
  <c r="BQ44" i="56" s="1"/>
  <c r="BR44" i="55"/>
  <c r="BR44" i="56" s="1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H45" i="55"/>
  <c r="I45" i="55"/>
  <c r="I45" i="56" s="1"/>
  <c r="J45" i="55"/>
  <c r="K45" i="55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H45" i="56" s="1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N45" i="56" s="1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I46" i="55"/>
  <c r="J46" i="55"/>
  <c r="J46" i="56" s="1"/>
  <c r="K46" i="55"/>
  <c r="L46" i="55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S46" i="56" s="1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Y46" i="56" s="1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T46" i="56" s="1"/>
  <c r="BU46" i="55"/>
  <c r="C47" i="55"/>
  <c r="C47" i="56" s="1"/>
  <c r="D47" i="55"/>
  <c r="D47" i="56" s="1"/>
  <c r="E47" i="55"/>
  <c r="F47" i="55"/>
  <c r="F47" i="56" s="1"/>
  <c r="G47" i="55"/>
  <c r="G47" i="56" s="1"/>
  <c r="H47" i="55"/>
  <c r="H47" i="56" s="1"/>
  <c r="I47" i="55"/>
  <c r="I47" i="56" s="1"/>
  <c r="J47" i="55"/>
  <c r="K47" i="55"/>
  <c r="K47" i="56" s="1"/>
  <c r="L47" i="55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G47" i="56" s="1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O47" i="56" s="1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C47" i="56" s="1"/>
  <c r="BD47" i="55"/>
  <c r="BD47" i="56" s="1"/>
  <c r="BE47" i="55"/>
  <c r="BE47" i="56" s="1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D48" i="55"/>
  <c r="D48" i="56" s="1"/>
  <c r="E48" i="55"/>
  <c r="F48" i="55"/>
  <c r="G48" i="55"/>
  <c r="G48" i="56" s="1"/>
  <c r="H48" i="55"/>
  <c r="H48" i="56" s="1"/>
  <c r="I48" i="55"/>
  <c r="I48" i="56" s="1"/>
  <c r="J48" i="55"/>
  <c r="J48" i="56" s="1"/>
  <c r="K48" i="55"/>
  <c r="L48" i="55"/>
  <c r="L48" i="56" s="1"/>
  <c r="M48" i="55"/>
  <c r="M48" i="56" s="1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S48" i="56" s="1"/>
  <c r="AT48" i="55"/>
  <c r="AU48" i="55"/>
  <c r="AU48" i="56" s="1"/>
  <c r="AV48" i="55"/>
  <c r="AV48" i="56" s="1"/>
  <c r="AW48" i="55"/>
  <c r="AW48" i="56" s="1"/>
  <c r="AX48" i="55"/>
  <c r="AX48" i="56" s="1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E49" i="55"/>
  <c r="E49" i="56" s="1"/>
  <c r="F49" i="55"/>
  <c r="G49" i="55"/>
  <c r="H49" i="55"/>
  <c r="H49" i="56" s="1"/>
  <c r="I49" i="55"/>
  <c r="I49" i="56" s="1"/>
  <c r="J49" i="55"/>
  <c r="J49" i="56" s="1"/>
  <c r="K49" i="55"/>
  <c r="K49" i="56" s="1"/>
  <c r="L49" i="55"/>
  <c r="M49" i="55"/>
  <c r="M49" i="56" s="1"/>
  <c r="N49" i="55"/>
  <c r="N49" i="56" s="1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G49" i="56" s="1"/>
  <c r="BH49" i="55"/>
  <c r="BI49" i="55"/>
  <c r="BI49" i="56" s="1"/>
  <c r="BJ49" i="55"/>
  <c r="BJ49" i="56" s="1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T49" i="55"/>
  <c r="BT49" i="56" s="1"/>
  <c r="BU49" i="55"/>
  <c r="BU49" i="56" s="1"/>
  <c r="C50" i="55"/>
  <c r="C50" i="56" s="1"/>
  <c r="D50" i="55"/>
  <c r="D50" i="56" s="1"/>
  <c r="E50" i="55"/>
  <c r="F50" i="55"/>
  <c r="F50" i="56" s="1"/>
  <c r="G50" i="55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O50" i="56" s="1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B50" i="56" s="1"/>
  <c r="AC50" i="55"/>
  <c r="AD50" i="55"/>
  <c r="AD50" i="56" s="1"/>
  <c r="AE50" i="55"/>
  <c r="AE50" i="56" s="1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M50" i="56" s="1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AZ50" i="56" s="1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I51" i="56" s="1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V51" i="56" s="1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D51" i="56" s="1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H52" i="55"/>
  <c r="H52" i="56" s="1"/>
  <c r="I52" i="55"/>
  <c r="I52" i="56" s="1"/>
  <c r="J52" i="55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Q52" i="56" s="1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Y52" i="56" s="1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E53" i="56" s="1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P53" i="56" s="1"/>
  <c r="AQ53" i="55"/>
  <c r="AR53" i="55"/>
  <c r="AR53" i="56" s="1"/>
  <c r="AS53" i="55"/>
  <c r="AS53" i="56" s="1"/>
  <c r="AT53" i="55"/>
  <c r="AT53" i="56" s="1"/>
  <c r="AU53" i="55"/>
  <c r="AU53" i="56" s="1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H54" i="56" s="1"/>
  <c r="I54" i="55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I54" i="56" s="1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D54" i="56" s="1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E55" i="55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R55" i="56" s="1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C55" i="56" s="1"/>
  <c r="BD55" i="55"/>
  <c r="BD55" i="56" s="1"/>
  <c r="BE55" i="55"/>
  <c r="BE55" i="56" s="1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P55" i="56" s="1"/>
  <c r="BQ55" i="55"/>
  <c r="BR55" i="55"/>
  <c r="BR55" i="56" s="1"/>
  <c r="BS55" i="55"/>
  <c r="BS55" i="56" s="1"/>
  <c r="BT55" i="55"/>
  <c r="BT55" i="56" s="1"/>
  <c r="BU55" i="55"/>
  <c r="BU55" i="56" s="1"/>
  <c r="C56" i="55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N56" i="55"/>
  <c r="O56" i="55"/>
  <c r="O56" i="56" s="1"/>
  <c r="P56" i="55"/>
  <c r="P56" i="56" s="1"/>
  <c r="Q56" i="55"/>
  <c r="Q56" i="56" s="1"/>
  <c r="R56" i="55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A56" i="56" s="1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T57" i="56" s="1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K58" i="56" s="1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U58" i="56" s="1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I58" i="56" s="1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J72" i="56" s="1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L63" i="56" s="1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Q63" i="56" s="1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K21" i="55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S21" i="56" s="1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A21" i="56" s="1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Y21" i="56" s="1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R40" i="56"/>
  <c r="BP41" i="56"/>
  <c r="BR41" i="56"/>
  <c r="BS41" i="56"/>
  <c r="BQ42" i="56"/>
  <c r="BT42" i="56"/>
  <c r="BR43" i="56"/>
  <c r="BU43" i="56"/>
  <c r="BS44" i="56"/>
  <c r="BU44" i="56"/>
  <c r="BO45" i="56"/>
  <c r="BT45" i="56"/>
  <c r="BO46" i="56"/>
  <c r="BP46" i="56"/>
  <c r="BU46" i="56"/>
  <c r="BP47" i="56"/>
  <c r="BQ47" i="56"/>
  <c r="BR48" i="56"/>
  <c r="BS49" i="56"/>
  <c r="BS50" i="56"/>
  <c r="BT50" i="56"/>
  <c r="BT51" i="56"/>
  <c r="BU51" i="56"/>
  <c r="BO53" i="56"/>
  <c r="BP54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BH46" i="56"/>
  <c r="BA47" i="56"/>
  <c r="AT48" i="56"/>
  <c r="BB48" i="56"/>
  <c r="BI50" i="56"/>
  <c r="Y51" i="56"/>
  <c r="BE51" i="56"/>
  <c r="BM51" i="56"/>
  <c r="AV53" i="56"/>
  <c r="AO54" i="56"/>
  <c r="BM54" i="56"/>
  <c r="AS55" i="56"/>
  <c r="BI55" i="56"/>
  <c r="BD58" i="56"/>
  <c r="BL58" i="56"/>
  <c r="E73" i="56"/>
  <c r="G73" i="56"/>
  <c r="H73" i="56"/>
  <c r="L73" i="56"/>
  <c r="M73" i="56"/>
  <c r="O73" i="56"/>
  <c r="P73" i="56"/>
  <c r="U73" i="56"/>
  <c r="W73" i="56"/>
  <c r="X73" i="56"/>
  <c r="AA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F74" i="56"/>
  <c r="H74" i="56"/>
  <c r="I74" i="56"/>
  <c r="K74" i="56"/>
  <c r="M74" i="56"/>
  <c r="N74" i="56"/>
  <c r="P74" i="56"/>
  <c r="Q74" i="56"/>
  <c r="S74" i="56"/>
  <c r="V74" i="56"/>
  <c r="X74" i="56"/>
  <c r="Y74" i="56"/>
  <c r="AB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I75" i="56"/>
  <c r="J75" i="56"/>
  <c r="L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H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D78" i="56"/>
  <c r="E78" i="56"/>
  <c r="J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D65" i="56"/>
  <c r="F65" i="56"/>
  <c r="G65" i="56"/>
  <c r="H65" i="56"/>
  <c r="L65" i="56"/>
  <c r="N65" i="56"/>
  <c r="O65" i="56"/>
  <c r="T65" i="56"/>
  <c r="V65" i="56"/>
  <c r="W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F67" i="56"/>
  <c r="H67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AX67" i="56"/>
  <c r="BD67" i="56"/>
  <c r="BE67" i="56"/>
  <c r="BJ67" i="56"/>
  <c r="BL67" i="56"/>
  <c r="BM67" i="56"/>
  <c r="F68" i="56"/>
  <c r="G68" i="56"/>
  <c r="I68" i="56"/>
  <c r="J68" i="56"/>
  <c r="O68" i="56"/>
  <c r="Q68" i="56"/>
  <c r="R68" i="56"/>
  <c r="T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AI63" i="56"/>
  <c r="AA63" i="56"/>
  <c r="S63" i="56"/>
  <c r="K63" i="56"/>
  <c r="C22" i="56"/>
  <c r="D22" i="56"/>
  <c r="H22" i="56"/>
  <c r="I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O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AA24" i="56"/>
  <c r="AC24" i="56"/>
  <c r="AD24" i="56"/>
  <c r="AH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H25" i="56"/>
  <c r="BJ25" i="56"/>
  <c r="BK25" i="56"/>
  <c r="D26" i="56"/>
  <c r="E26" i="56"/>
  <c r="G26" i="56"/>
  <c r="H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J27" i="56"/>
  <c r="BM27" i="56"/>
  <c r="G28" i="56"/>
  <c r="I28" i="56"/>
  <c r="J28" i="56"/>
  <c r="L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C28" i="56"/>
  <c r="BE28" i="56"/>
  <c r="BF28" i="56"/>
  <c r="BK28" i="56"/>
  <c r="BM28" i="56"/>
  <c r="BN28" i="56"/>
  <c r="C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V29" i="56"/>
  <c r="AX29" i="56"/>
  <c r="AY29" i="56"/>
  <c r="BF29" i="56"/>
  <c r="BG29" i="56"/>
  <c r="BN29" i="56"/>
  <c r="C30" i="56"/>
  <c r="D30" i="56"/>
  <c r="F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Y31" i="56"/>
  <c r="Z31" i="56"/>
  <c r="AB31" i="56"/>
  <c r="AC31" i="56"/>
  <c r="AG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Z32" i="56"/>
  <c r="AA32" i="56"/>
  <c r="AC32" i="56"/>
  <c r="AD32" i="56"/>
  <c r="AI32" i="56"/>
  <c r="AK32" i="56"/>
  <c r="AL32" i="56"/>
  <c r="AP32" i="56"/>
  <c r="AQ32" i="56"/>
  <c r="AS32" i="56"/>
  <c r="AX32" i="56"/>
  <c r="AY32" i="56"/>
  <c r="BA32" i="56"/>
  <c r="BI32" i="56"/>
  <c r="BJ32" i="56"/>
  <c r="C33" i="56"/>
  <c r="D33" i="56"/>
  <c r="F33" i="56"/>
  <c r="G33" i="56"/>
  <c r="L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K34" i="56"/>
  <c r="AM34" i="56"/>
  <c r="AN34" i="56"/>
  <c r="AU34" i="56"/>
  <c r="AV34" i="56"/>
  <c r="AZ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X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G36" i="56"/>
  <c r="I36" i="56"/>
  <c r="J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H37" i="56"/>
  <c r="J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U37" i="56"/>
  <c r="AV37" i="56"/>
  <c r="AY37" i="56"/>
  <c r="BD37" i="56"/>
  <c r="BF37" i="56"/>
  <c r="BL37" i="56"/>
  <c r="BN37" i="56"/>
  <c r="C38" i="56"/>
  <c r="D38" i="56"/>
  <c r="E38" i="56"/>
  <c r="I38" i="56"/>
  <c r="L38" i="56"/>
  <c r="Q38" i="56"/>
  <c r="S38" i="56"/>
  <c r="T38" i="56"/>
  <c r="Y38" i="56"/>
  <c r="AA38" i="56"/>
  <c r="AB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X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Y40" i="56"/>
  <c r="BA40" i="56"/>
  <c r="BB40" i="56"/>
  <c r="BJ40" i="56"/>
  <c r="D41" i="56"/>
  <c r="F41" i="56"/>
  <c r="G41" i="56"/>
  <c r="L41" i="56"/>
  <c r="N41" i="56"/>
  <c r="O41" i="56"/>
  <c r="T41" i="56"/>
  <c r="V41" i="56"/>
  <c r="W41" i="56"/>
  <c r="AB41" i="56"/>
  <c r="AE41" i="56"/>
  <c r="AJ41" i="56"/>
  <c r="AL41" i="56"/>
  <c r="AM41" i="56"/>
  <c r="AR41" i="56"/>
  <c r="AT41" i="56"/>
  <c r="AU41" i="56"/>
  <c r="AZ41" i="56"/>
  <c r="BB41" i="56"/>
  <c r="BC41" i="56"/>
  <c r="BH41" i="56"/>
  <c r="BJ41" i="56"/>
  <c r="BK41" i="56"/>
  <c r="E42" i="56"/>
  <c r="G42" i="56"/>
  <c r="H42" i="56"/>
  <c r="M42" i="56"/>
  <c r="O42" i="56"/>
  <c r="P42" i="56"/>
  <c r="U42" i="56"/>
  <c r="W42" i="56"/>
  <c r="X42" i="56"/>
  <c r="AB42" i="56"/>
  <c r="AC42" i="56"/>
  <c r="AE42" i="56"/>
  <c r="AF42" i="56"/>
  <c r="AK42" i="56"/>
  <c r="AM42" i="56"/>
  <c r="AN42" i="56"/>
  <c r="AR42" i="56"/>
  <c r="AS42" i="56"/>
  <c r="AU42" i="56"/>
  <c r="AV42" i="56"/>
  <c r="BA42" i="56"/>
  <c r="BI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O43" i="56"/>
  <c r="AT43" i="56"/>
  <c r="AV43" i="56"/>
  <c r="AW43" i="56"/>
  <c r="BB43" i="56"/>
  <c r="BD43" i="56"/>
  <c r="BE43" i="56"/>
  <c r="BJ43" i="56"/>
  <c r="BM43" i="56"/>
  <c r="G44" i="56"/>
  <c r="I44" i="56"/>
  <c r="J44" i="56"/>
  <c r="O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E44" i="56"/>
  <c r="BF44" i="56"/>
  <c r="BK44" i="56"/>
  <c r="BN44" i="56"/>
  <c r="C45" i="56"/>
  <c r="G45" i="56"/>
  <c r="H45" i="56"/>
  <c r="J45" i="56"/>
  <c r="K45" i="56"/>
  <c r="P45" i="56"/>
  <c r="R45" i="56"/>
  <c r="S45" i="56"/>
  <c r="X45" i="56"/>
  <c r="Z45" i="56"/>
  <c r="AA45" i="56"/>
  <c r="AB45" i="56"/>
  <c r="AF45" i="56"/>
  <c r="AI45" i="56"/>
  <c r="AN45" i="56"/>
  <c r="AP45" i="56"/>
  <c r="AQ45" i="56"/>
  <c r="AV45" i="56"/>
  <c r="AY45" i="56"/>
  <c r="BG45" i="56"/>
  <c r="C46" i="56"/>
  <c r="D46" i="56"/>
  <c r="H46" i="56"/>
  <c r="I46" i="56"/>
  <c r="K46" i="56"/>
  <c r="L46" i="56"/>
  <c r="Q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E47" i="56"/>
  <c r="J47" i="56"/>
  <c r="L47" i="56"/>
  <c r="M47" i="56"/>
  <c r="R47" i="56"/>
  <c r="T47" i="56"/>
  <c r="U47" i="56"/>
  <c r="V47" i="56"/>
  <c r="Z47" i="56"/>
  <c r="AB47" i="56"/>
  <c r="AC47" i="56"/>
  <c r="AH47" i="56"/>
  <c r="AJ47" i="56"/>
  <c r="AK47" i="56"/>
  <c r="AP47" i="56"/>
  <c r="AR47" i="56"/>
  <c r="AS47" i="56"/>
  <c r="AX47" i="56"/>
  <c r="AZ47" i="56"/>
  <c r="BF47" i="56"/>
  <c r="BI47" i="56"/>
  <c r="BN47" i="56"/>
  <c r="C48" i="56"/>
  <c r="E48" i="56"/>
  <c r="F48" i="56"/>
  <c r="K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Y48" i="56"/>
  <c r="BA48" i="56"/>
  <c r="BG48" i="56"/>
  <c r="BI48" i="56"/>
  <c r="BJ48" i="56"/>
  <c r="D49" i="56"/>
  <c r="F49" i="56"/>
  <c r="G49" i="56"/>
  <c r="L49" i="56"/>
  <c r="O49" i="56"/>
  <c r="T49" i="56"/>
  <c r="V49" i="56"/>
  <c r="W49" i="56"/>
  <c r="AB49" i="56"/>
  <c r="AD49" i="56"/>
  <c r="AE49" i="56"/>
  <c r="AJ49" i="56"/>
  <c r="AL49" i="56"/>
  <c r="AM49" i="56"/>
  <c r="AQ49" i="56"/>
  <c r="AR49" i="56"/>
  <c r="AT49" i="56"/>
  <c r="AU49" i="56"/>
  <c r="AZ49" i="56"/>
  <c r="BB49" i="56"/>
  <c r="BC49" i="56"/>
  <c r="BD49" i="56"/>
  <c r="BH49" i="56"/>
  <c r="BK49" i="56"/>
  <c r="E50" i="56"/>
  <c r="G50" i="56"/>
  <c r="H50" i="56"/>
  <c r="M50" i="56"/>
  <c r="P50" i="56"/>
  <c r="U50" i="56"/>
  <c r="W50" i="56"/>
  <c r="X50" i="56"/>
  <c r="AC50" i="56"/>
  <c r="AF50" i="56"/>
  <c r="AK50" i="56"/>
  <c r="AN50" i="56"/>
  <c r="AS50" i="56"/>
  <c r="AU50" i="56"/>
  <c r="AV50" i="56"/>
  <c r="BA50" i="56"/>
  <c r="BD50" i="56"/>
  <c r="BL50" i="56"/>
  <c r="F51" i="56"/>
  <c r="H51" i="56"/>
  <c r="I51" i="56"/>
  <c r="N51" i="56"/>
  <c r="P51" i="56"/>
  <c r="Q51" i="56"/>
  <c r="V51" i="56"/>
  <c r="X51" i="56"/>
  <c r="AC51" i="56"/>
  <c r="AD51" i="56"/>
  <c r="AF51" i="56"/>
  <c r="AG51" i="56"/>
  <c r="AL51" i="56"/>
  <c r="AN51" i="56"/>
  <c r="AO51" i="56"/>
  <c r="AT51" i="56"/>
  <c r="AW51" i="56"/>
  <c r="BB51" i="56"/>
  <c r="BJ51" i="56"/>
  <c r="BL51" i="56"/>
  <c r="G52" i="56"/>
  <c r="J52" i="56"/>
  <c r="O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H53" i="56"/>
  <c r="J53" i="56"/>
  <c r="K53" i="56"/>
  <c r="P53" i="56"/>
  <c r="R53" i="56"/>
  <c r="S53" i="56"/>
  <c r="T53" i="56"/>
  <c r="X53" i="56"/>
  <c r="Z53" i="56"/>
  <c r="AA53" i="56"/>
  <c r="AF53" i="56"/>
  <c r="AH53" i="56"/>
  <c r="AI53" i="56"/>
  <c r="AN53" i="56"/>
  <c r="AQ53" i="56"/>
  <c r="AY53" i="56"/>
  <c r="BD53" i="56"/>
  <c r="BF53" i="56"/>
  <c r="BG53" i="56"/>
  <c r="BL53" i="56"/>
  <c r="BN53" i="56"/>
  <c r="C54" i="56"/>
  <c r="D54" i="56"/>
  <c r="I54" i="56"/>
  <c r="K54" i="56"/>
  <c r="L54" i="56"/>
  <c r="Q54" i="56"/>
  <c r="S54" i="56"/>
  <c r="T54" i="56"/>
  <c r="Y54" i="56"/>
  <c r="AA54" i="56"/>
  <c r="AB54" i="56"/>
  <c r="AG54" i="56"/>
  <c r="AJ54" i="56"/>
  <c r="AQ54" i="56"/>
  <c r="AR54" i="56"/>
  <c r="AW54" i="56"/>
  <c r="AY54" i="56"/>
  <c r="AZ54" i="56"/>
  <c r="BH54" i="56"/>
  <c r="D55" i="56"/>
  <c r="E55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X55" i="56"/>
  <c r="AZ55" i="56"/>
  <c r="BA55" i="56"/>
  <c r="BF55" i="56"/>
  <c r="BH55" i="56"/>
  <c r="BN55" i="56"/>
  <c r="C56" i="56"/>
  <c r="E56" i="56"/>
  <c r="F56" i="56"/>
  <c r="K56" i="56"/>
  <c r="M56" i="56"/>
  <c r="N56" i="56"/>
  <c r="R56" i="56"/>
  <c r="S56" i="56"/>
  <c r="U56" i="56"/>
  <c r="V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D57" i="56"/>
  <c r="F57" i="56"/>
  <c r="G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U57" i="56"/>
  <c r="AZ57" i="56"/>
  <c r="BC57" i="56"/>
  <c r="BJ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E58" i="56"/>
  <c r="AF58" i="56"/>
  <c r="AM58" i="56"/>
  <c r="AN58" i="56"/>
  <c r="AO58" i="56"/>
  <c r="AS58" i="56"/>
  <c r="AV58" i="56"/>
  <c r="BA58" i="56"/>
  <c r="BK58" i="56"/>
  <c r="D21" i="56"/>
  <c r="K21" i="56"/>
  <c r="L21" i="56"/>
  <c r="T21" i="56"/>
  <c r="AB21" i="56"/>
  <c r="AI21" i="56"/>
  <c r="AQ21" i="56"/>
  <c r="AR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AB70" i="56" s="1"/>
  <c r="D70" i="55"/>
  <c r="D64" i="56"/>
  <c r="BC79" i="55"/>
  <c r="BS79" i="55"/>
  <c r="AR70" i="55"/>
  <c r="AR63" i="56"/>
  <c r="BT79" i="55"/>
  <c r="BT72" i="56"/>
  <c r="BT79" i="56" s="1"/>
  <c r="BK74" i="56"/>
  <c r="BK79" i="56" s="1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BL59" i="56" l="1"/>
  <c r="BL60" i="56" s="1"/>
  <c r="H59" i="56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<sst xmlns="http://schemas.openxmlformats.org/spreadsheetml/2006/main" count="1897" uniqueCount="595">
  <si>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</si>
  <si>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</si>
  <si>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</si>
  <si>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</si>
  <si>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</si>
  <si>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</si>
  <si>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</si>
  <si>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</si>
  <si>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</si>
  <si>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</si>
  <si>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</si>
  <si>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</si>
  <si>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</si>
  <si>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</si>
  <si>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</si>
  <si>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</si>
  <si>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</si>
  <si>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</si>
  <si>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</si>
  <si>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</si>
  <si>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</si>
  <si>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</si>
  <si>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</si>
  <si>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</si>
  <si>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</si>
  <si>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</si>
  <si>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</si>
  <si>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</si>
  <si>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</si>
  <si>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</si>
  <si>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</si>
  <si>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</si>
  <si>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</si>
  <si>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</si>
  <si>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</si>
  <si>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</si>
  <si>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</si>
  <si>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</si>
  <si>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</si>
  <si>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</si>
  <si>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</si>
  <si>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</si>
  <si>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</si>
  <si>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</si>
  <si>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</si>
  <si>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</si>
  <si>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</si>
  <si>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</si>
  <si>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</si>
  <si>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</si>
  <si>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</si>
  <si>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</si>
  <si>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</si>
  <si>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</si>
  <si>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</si>
  <si>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</si>
  <si>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</si>
  <si>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</si>
  <si>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</si>
  <si>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</si>
  <si>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</si>
  <si>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</si>
  <si>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</si>
  <si>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</si>
  <si>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</si>
  <si>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</si>
  <si>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</si>
  <si>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</si>
  <si>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</si>
  <si>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</si>
  <si>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</si>
  <si>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</si>
  <si>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</si>
  <si>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</si>
  <si>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</si>
  <si>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</si>
  <si>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</si>
  <si>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</si>
  <si>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</si>
  <si>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</si>
  <si>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</si>
  <si>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</si>
  <si>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</si>
  <si>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</si>
  <si>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</si>
  <si>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</si>
  <si>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</si>
  <si>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</si>
  <si>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</si>
  <si>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</si>
  <si>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</si>
  <si>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</si>
  <si>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</si>
  <si>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</si>
  <si>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</si>
  <si>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</si>
  <si>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</si>
  <si>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</si>
  <si>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</si>
  <si>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</si>
  <si>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</si>
  <si>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</si>
  <si>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</si>
  <si>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</si>
  <si>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</si>
  <si>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</si>
  <si>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</si>
  <si>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</si>
  <si>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</si>
  <si>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</si>
  <si>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</si>
  <si>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</si>
  <si>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</si>
  <si>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</si>
  <si>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</si>
  <si>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</si>
  <si>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</si>
  <si>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</si>
  <si>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</si>
  <si>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</si>
  <si>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</si>
  <si>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</si>
  <si>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</si>
  <si>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</si>
  <si>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</si>
  <si>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</si>
  <si>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</si>
  <si>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</si>
  <si>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</si>
  <si>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</si>
  <si>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</si>
  <si>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</si>
  <si>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</si>
  <si>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</si>
  <si>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</si>
  <si>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</si>
  <si>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</si>
  <si>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</si>
  <si>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</si>
  <si>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</si>
  <si>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</si>
  <si>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</si>
  <si>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</si>
  <si>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</si>
  <si>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</si>
  <si>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</si>
  <si>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</si>
  <si>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</si>
  <si>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</si>
  <si>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</si>
  <si>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</si>
  <si>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</si>
  <si>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</si>
  <si>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</si>
  <si>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</si>
  <si>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</si>
  <si>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</si>
  <si>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</si>
  <si>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</si>
  <si>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</si>
  <si>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</si>
  <si>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</si>
  <si>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</si>
  <si>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</si>
  <si>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</si>
  <si>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</si>
  <si>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</si>
  <si>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</si>
  <si>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</si>
  <si>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</si>
  <si>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</si>
  <si>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</si>
  <si>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</si>
  <si>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</si>
  <si>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</si>
  <si>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</si>
  <si>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</si>
  <si>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</si>
  <si>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</si>
  <si>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</si>
  <si>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</si>
  <si>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</si>
  <si>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</si>
  <si>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</si>
  <si>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</si>
  <si>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</si>
  <si>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</si>
  <si>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</si>
  <si>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</si>
  <si>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</si>
  <si>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</si>
  <si>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</si>
  <si>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</si>
  <si>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</si>
  <si>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</si>
  <si>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</si>
  <si>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</si>
  <si>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</si>
  <si>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</si>
  <si>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</si>
  <si>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</si>
  <si>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</si>
  <si>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</si>
  <si>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</si>
  <si>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</si>
  <si>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</si>
  <si>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</si>
  <si>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</si>
  <si>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</si>
  <si>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</si>
  <si>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</si>
  <si>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</si>
  <si>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</si>
  <si>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</si>
  <si>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</si>
  <si>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</si>
  <si>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</si>
  <si>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</si>
  <si>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</si>
  <si>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</si>
  <si>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</si>
  <si>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</si>
  <si>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</si>
  <si>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</si>
  <si>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</si>
  <si>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</si>
  <si>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</si>
  <si>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</si>
  <si>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</si>
  <si>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</si>
  <si>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</si>
  <si>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</si>
  <si>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</si>
  <si>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</si>
  <si>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</si>
  <si>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</si>
  <si>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</si>
  <si>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</si>
  <si>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</si>
  <si>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</si>
  <si>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</si>
  <si>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</si>
  <si>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</si>
  <si>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</si>
  <si>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</si>
  <si>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</si>
  <si>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</si>
  <si>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</si>
  <si>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</si>
  <si>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</si>
  <si>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</si>
  <si>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</si>
  <si>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</si>
  <si>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</si>
  <si>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</si>
  <si>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</si>
  <si>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</si>
  <si>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</si>
  <si>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</si>
  <si>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</si>
  <si>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</si>
  <si>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</si>
  <si>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</si>
  <si>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</si>
  <si>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</si>
  <si>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</si>
  <si>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</si>
  <si>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</si>
  <si>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</si>
  <si>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</si>
  <si>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</si>
  <si>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</si>
  <si>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</si>
  <si>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</si>
  <si>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</si>
  <si>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</si>
  <si>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</si>
  <si>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</si>
  <si>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</si>
  <si>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</si>
  <si>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</si>
  <si>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</si>
  <si>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</si>
  <si>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</si>
  <si>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</si>
  <si>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</si>
  <si>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</si>
  <si>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</si>
  <si>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</si>
  <si>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</si>
  <si>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</si>
  <si>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</si>
  <si>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</si>
  <si>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</si>
  <si>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</si>
  <si>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</si>
  <si>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</si>
  <si>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</si>
  <si>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</si>
  <si>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</si>
  <si>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</si>
  <si>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</si>
  <si>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</si>
  <si>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</si>
  <si>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</si>
  <si>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</si>
  <si>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</si>
  <si>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</si>
  <si>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</si>
  <si>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</si>
  <si>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</si>
  <si>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</si>
  <si>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</si>
  <si>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</si>
  <si>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</si>
  <si>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</si>
  <si>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</si>
  <si>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</si>
  <si>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</si>
  <si>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</si>
  <si>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</si>
  <si>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</si>
  <si>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</si>
  <si>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</si>
  <si>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</si>
  <si>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</si>
  <si>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</si>
  <si>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</si>
  <si>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</si>
  <si>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</si>
  <si>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</si>
  <si>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</si>
  <si>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</si>
  <si>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</si>
  <si>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</si>
  <si>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</si>
  <si>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</si>
  <si>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</si>
  <si>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</si>
  <si>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</si>
  <si>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</si>
  <si>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</si>
  <si>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</si>
  <si>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</si>
  <si>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</si>
  <si>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</si>
  <si>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</si>
  <si>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</si>
  <si>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</si>
  <si>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</si>
  <si>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</si>
  <si>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</si>
  <si>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</si>
  <si>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</si>
  <si>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</si>
  <si>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</si>
  <si>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</si>
  <si>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</si>
  <si>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</si>
  <si>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</si>
  <si>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</si>
  <si>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</si>
  <si>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</si>
  <si>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</si>
  <si>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</si>
  <si>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</si>
  <si>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</si>
  <si>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</si>
  <si>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</si>
  <si>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</si>
  <si>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</si>
  <si>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</si>
  <si>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</si>
  <si>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</si>
  <si>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</si>
  <si>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</si>
  <si>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</si>
  <si>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</si>
  <si>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</si>
  <si>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</si>
  <si>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</si>
  <si>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</si>
  <si>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</si>
  <si>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</si>
  <si>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</si>
  <si>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</si>
  <si>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</si>
  <si>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</si>
  <si>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</si>
  <si>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</si>
  <si>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</si>
  <si>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</si>
  <si>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</si>
  <si>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</si>
  <si>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</si>
  <si>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</si>
  <si>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</si>
  <si>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</si>
  <si>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</si>
  <si>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</si>
  <si>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</si>
  <si>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</si>
  <si>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</si>
  <si>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</si>
  <si>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</si>
  <si>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</si>
  <si>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</si>
  <si>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</si>
  <si>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</si>
  <si>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</si>
  <si>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</si>
  <si>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</si>
  <si>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</si>
  <si>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</si>
  <si>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</si>
  <si>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</si>
  <si>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</si>
  <si>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</si>
  <si>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</si>
  <si>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</si>
  <si>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</si>
  <si>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</si>
  <si>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</si>
  <si>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</si>
  <si>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</si>
  <si>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</si>
  <si>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</si>
  <si>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</si>
  <si>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</si>
  <si>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</si>
  <si>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</si>
  <si>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</si>
  <si>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</si>
  <si>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</si>
  <si>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</si>
  <si>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</si>
  <si>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</si>
  <si>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</si>
  <si>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</si>
  <si>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</si>
  <si>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</si>
  <si>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</si>
  <si>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</si>
  <si>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</si>
  <si>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</si>
  <si>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</si>
  <si>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</si>
  <si>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</si>
  <si>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</si>
  <si>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</si>
  <si>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</si>
  <si>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</si>
  <si>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</si>
  <si>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</si>
  <si>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</si>
  <si>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</si>
  <si>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</si>
  <si>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</si>
  <si>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</si>
  <si>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</si>
  <si>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</si>
  <si>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</si>
  <si>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</si>
  <si>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</si>
  <si>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</si>
  <si>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</si>
  <si>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</si>
  <si>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</si>
  <si>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</si>
  <si>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</si>
  <si>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</si>
  <si>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</si>
  <si>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</si>
  <si>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</si>
  <si>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</si>
  <si>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</si>
  <si>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</si>
  <si>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</si>
  <si>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</si>
  <si>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</si>
  <si>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</si>
  <si>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</si>
  <si>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</si>
  <si>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</si>
  <si>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</si>
  <si>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</si>
  <si>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</si>
  <si>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</si>
  <si>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</si>
  <si>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</si>
  <si>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</si>
  <si>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</si>
  <si>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</si>
  <si>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</si>
  <si>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</si>
  <si>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</si>
  <si>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</si>
  <si>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</si>
  <si>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</si>
  <si>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</si>
  <si>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</si>
  <si>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</si>
  <si>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</si>
  <si>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</si>
  <si>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</si>
  <si>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</si>
  <si>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</si>
  <si>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</si>
  <si>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</si>
  <si>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</si>
  <si>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</si>
  <si>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</si>
  <si>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</si>
  <si>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</si>
  <si>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</si>
  <si>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</si>
  <si>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</si>
  <si>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</si>
  <si>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</si>
  <si>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WMMSGE</t>
  </si>
  <si>
    <t>Mercer Cash Fund - Cash Units</t>
  </si>
  <si>
    <t>Mercer Australian Inflation Plus Fund</t>
  </si>
  <si>
    <t>Mercer Passive Australian Listed Property Fund</t>
  </si>
  <si>
    <t>MIF Active Overseas Shares</t>
  </si>
  <si>
    <t>Mercer Australian Small Companies Fund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</si>
  <si>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</si>
  <si>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</si>
  <si>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</si>
  <si>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</si>
  <si>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</si>
  <si>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</si>
  <si>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Diversified Growth Fund</t>
  </si>
  <si>
    <t>MIF Direct Property</t>
  </si>
  <si>
    <t>Mercer Emerging Markets Shares Fund</t>
  </si>
  <si>
    <t>MIF Enhanced Passive Overseas Shares</t>
  </si>
  <si>
    <t>Mercer Global Enhanced Low Volatility Shares Fund</t>
  </si>
  <si>
    <t>MIF Global Unlisted Infra 2</t>
  </si>
  <si>
    <t>Mercer Passive Australian Shares Fund</t>
  </si>
  <si>
    <t>Mercer Passive Emerging Markets Share Fund</t>
  </si>
  <si>
    <t>Mercer Passive Global Listed Infrastructure Fund</t>
  </si>
  <si>
    <t>Mercer Passive Global Listed Property Fund</t>
  </si>
  <si>
    <t>Mercer Passive International Shares Fund</t>
  </si>
  <si>
    <t>Mercer Dublin Socially Responsible Global Shares Fund - Notional Units</t>
  </si>
  <si>
    <t>Mercer Australian Direct Property Fund</t>
  </si>
  <si>
    <t>Mercer Diversified Shares Fund</t>
  </si>
  <si>
    <t>Mercer High Growth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</si>
  <si>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</si>
  <si>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</si>
  <si>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</si>
  <si>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</si>
  <si>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</si>
  <si>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</si>
  <si>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</si>
  <si>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</si>
  <si>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Conservative Growth Fund - Enhanced Passive Units</t>
  </si>
  <si>
    <t>Mercer CFS Property Fund</t>
  </si>
  <si>
    <t>Mercer Growth Fund - Enhanced Passive Units</t>
  </si>
  <si>
    <t>Mercer Moderate Growth Fund - Enhanced Passive Units</t>
  </si>
  <si>
    <t>Mercer Australian Shares Fund</t>
  </si>
  <si>
    <t>Mercer Australian Shares Plus Fund</t>
  </si>
  <si>
    <t>Mercer Conservative Growth Fund</t>
  </si>
  <si>
    <t>Mercer Growth Fund</t>
  </si>
  <si>
    <t>Mercer Moderate Growth Fund</t>
  </si>
  <si>
    <t>ASLGGS</t>
  </si>
  <si>
    <t>WMMPOI</t>
  </si>
  <si>
    <t>LGIM Global Sovereign Bond (Mandate) - Notional Unit</t>
  </si>
  <si>
    <t>Mercer Global Unlisted Infrastructure Fund</t>
  </si>
  <si>
    <t>Mercer International Shares Fund</t>
  </si>
  <si>
    <t>Mercer Australian Sovereign Bond Fund - Class 1</t>
  </si>
  <si>
    <t>Mercer Australian Sovereign Bond Fund - Enhanced Index</t>
  </si>
  <si>
    <t>Mercer Conservative Growth Overlay Fund</t>
  </si>
  <si>
    <t>Mercer Emerging Markets Debt Fund</t>
  </si>
  <si>
    <t>Mercer Global Absolute Return Bond Fund</t>
  </si>
  <si>
    <t>Mercer Global Credit Fund</t>
  </si>
  <si>
    <t>Mercer Global High Yield Bond Fund</t>
  </si>
  <si>
    <t>Mercer Global Listed Infrastructure Fund</t>
  </si>
  <si>
    <t>Mercer Global Listed Property Fund</t>
  </si>
  <si>
    <t>Mercer Growth Overlay Fund</t>
  </si>
  <si>
    <t>Mercer Global Private Debt Fund</t>
  </si>
  <si>
    <t>Mercer Global Sovereign Bond Fund - Class 1</t>
  </si>
  <si>
    <t>Mercer Global Sovereign Bond Fund - Passive Units</t>
  </si>
  <si>
    <t>MIF Global Unlisted Infrastructure</t>
  </si>
  <si>
    <t>MIF Global Unlisted Infra 3</t>
  </si>
  <si>
    <t>Mercer High Growth Overlay Fund</t>
  </si>
  <si>
    <t>Mercer Hedged International Shares Fund</t>
  </si>
  <si>
    <t>MIF Hedged Overseas Shares</t>
  </si>
  <si>
    <t>Mercer Moderate Growth Overlay Fund</t>
  </si>
  <si>
    <t>Mercer Global Small Companies Shares Fund</t>
  </si>
  <si>
    <t>MIF Natural Resources</t>
  </si>
  <si>
    <t>Mercer Passive Hedged International Shares Fund</t>
  </si>
  <si>
    <t>Mercer Socially Responsible Global Shares Fund - Unhedged Units</t>
  </si>
  <si>
    <t>Mercer Socially Responsible Global Shares Fund - Hedged Units</t>
  </si>
  <si>
    <t>Mercer Socially Responsible Australian Shares Fund</t>
  </si>
  <si>
    <t>1/10/2021 - 31/12/2021</t>
  </si>
  <si>
    <t>Mercer Cash Fund - Term Deposit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</si>
</sst>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topLeftCell="BI1" zoomScale="80" zoomScaleNormal="80" workbookViewId="0">
      <selection activeCell="C2" sqref="C2:BU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563</v>
      </c>
      <c r="H2" s="4" t="s">
        <v>225</v>
      </c>
      <c r="I2" s="4" t="s">
        <v>205</v>
      </c>
      <c r="J2" s="4" t="s">
        <v>140</v>
      </c>
      <c r="K2" s="4" t="s">
        <v>158</v>
      </c>
      <c r="L2" s="4" t="s">
        <v>129</v>
      </c>
      <c r="M2" s="4" t="s">
        <v>141</v>
      </c>
      <c r="N2" s="4" t="s">
        <v>142</v>
      </c>
      <c r="O2" s="4" t="s">
        <v>125</v>
      </c>
      <c r="P2" s="4" t="s">
        <v>135</v>
      </c>
      <c r="Q2" s="4" t="s">
        <v>143</v>
      </c>
      <c r="R2" s="4" t="s">
        <v>124</v>
      </c>
      <c r="S2" s="4" t="s">
        <v>517</v>
      </c>
      <c r="T2" s="4" t="s">
        <v>518</v>
      </c>
      <c r="U2" s="4" t="s">
        <v>126</v>
      </c>
      <c r="V2" s="4" t="s">
        <v>127</v>
      </c>
      <c r="W2" s="4" t="s">
        <v>144</v>
      </c>
      <c r="X2" s="4" t="s">
        <v>145</v>
      </c>
      <c r="Y2" s="4" t="s">
        <v>472</v>
      </c>
      <c r="Z2" s="4" t="s">
        <v>185</v>
      </c>
      <c r="AA2" s="4" t="s">
        <v>138</v>
      </c>
      <c r="AB2" s="4" t="s">
        <v>146</v>
      </c>
      <c r="AC2" s="4" t="s">
        <v>130</v>
      </c>
      <c r="AD2" s="4" t="s">
        <v>139</v>
      </c>
      <c r="AE2" s="4" t="s">
        <v>217</v>
      </c>
      <c r="AF2" s="4" t="s">
        <v>128</v>
      </c>
      <c r="AG2" s="4" t="s">
        <v>179</v>
      </c>
      <c r="AH2" s="4" t="s">
        <v>147</v>
      </c>
      <c r="AI2" s="4" t="s">
        <v>221</v>
      </c>
      <c r="AJ2" s="4" t="s">
        <v>203</v>
      </c>
      <c r="AK2" s="4" t="s">
        <v>148</v>
      </c>
      <c r="AL2" s="4" t="s">
        <v>263</v>
      </c>
      <c r="AM2" s="4" t="s">
        <v>149</v>
      </c>
      <c r="AN2" s="4" t="s">
        <v>564</v>
      </c>
      <c r="AO2" s="4" t="s">
        <v>480</v>
      </c>
      <c r="AP2" s="4" t="s">
        <v>481</v>
      </c>
      <c r="AQ2" s="4" t="s">
        <v>482</v>
      </c>
      <c r="AR2" s="4" t="s">
        <v>194</v>
      </c>
      <c r="AS2" s="4" t="s">
        <v>150</v>
      </c>
      <c r="AT2" s="4" t="s">
        <v>208</v>
      </c>
      <c r="AU2" s="4" t="s">
        <v>484</v>
      </c>
      <c r="AV2" s="4" t="s">
        <v>188</v>
      </c>
      <c r="AW2" s="4" t="s">
        <v>151</v>
      </c>
      <c r="AX2" s="4" t="s">
        <v>136</v>
      </c>
      <c r="AY2" s="4" t="s">
        <v>483</v>
      </c>
      <c r="AZ2" s="4" t="s">
        <v>131</v>
      </c>
      <c r="BA2" s="4" t="s">
        <v>152</v>
      </c>
      <c r="BB2" s="4" t="s">
        <v>235</v>
      </c>
      <c r="BC2" s="4" t="s">
        <v>237</v>
      </c>
      <c r="BD2" s="4" t="s">
        <v>232</v>
      </c>
      <c r="BE2" s="4" t="s">
        <v>137</v>
      </c>
      <c r="BF2" s="4" t="s">
        <v>153</v>
      </c>
      <c r="BG2" s="4" t="s">
        <v>154</v>
      </c>
      <c r="BH2" s="4" t="s">
        <v>519</v>
      </c>
      <c r="BI2" s="4" t="s">
        <v>155</v>
      </c>
      <c r="BJ2" s="4" t="s">
        <v>246</v>
      </c>
      <c r="BK2" s="4" t="s">
        <v>248</v>
      </c>
      <c r="BL2" s="4" t="s">
        <v>250</v>
      </c>
      <c r="BM2" s="4" t="s">
        <v>252</v>
      </c>
      <c r="BN2" s="4" t="s">
        <v>254</v>
      </c>
      <c r="BO2" s="4" t="s">
        <v>256</v>
      </c>
      <c r="BP2" s="4" t="s">
        <v>258</v>
      </c>
      <c r="BQ2" s="4" t="s">
        <v>173</v>
      </c>
      <c r="BR2" s="4" t="s">
        <v>297</v>
      </c>
      <c r="BS2" s="4" t="s">
        <v>181</v>
      </c>
      <c r="BT2" s="4" t="s">
        <v>190</v>
      </c>
      <c r="BU2" s="4" t="s">
        <v>260</v>
      </c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62" x14ac:dyDescent="0.35">
      <c r="A3" s="5" t="s">
        <v>2</v>
      </c>
      <c r="B3" s="6"/>
      <c r="C3" s="7" t="s">
        <v>543</v>
      </c>
      <c r="D3" s="7" t="s">
        <v>558</v>
      </c>
      <c r="E3" s="7" t="s">
        <v>559</v>
      </c>
      <c r="F3" s="7" t="s">
        <v>560</v>
      </c>
      <c r="G3" s="7" t="s">
        <v>565</v>
      </c>
      <c r="H3" s="7" t="s">
        <v>566</v>
      </c>
      <c r="I3" s="7" t="s">
        <v>567</v>
      </c>
      <c r="J3" s="7" t="s">
        <v>521</v>
      </c>
      <c r="K3" s="7" t="s">
        <v>522</v>
      </c>
      <c r="L3" s="7" t="s">
        <v>523</v>
      </c>
      <c r="M3" s="7" t="s">
        <v>568</v>
      </c>
      <c r="N3" s="7" t="s">
        <v>569</v>
      </c>
      <c r="O3" s="7" t="s">
        <v>524</v>
      </c>
      <c r="P3" s="7" t="s">
        <v>525</v>
      </c>
      <c r="Q3" s="7" t="s">
        <v>526</v>
      </c>
      <c r="R3" s="7" t="s">
        <v>520</v>
      </c>
      <c r="S3" s="7" t="s">
        <v>527</v>
      </c>
      <c r="T3" s="7" t="s">
        <v>528</v>
      </c>
      <c r="U3" s="7" t="s">
        <v>529</v>
      </c>
      <c r="V3" s="7" t="s">
        <v>530</v>
      </c>
      <c r="W3" s="7" t="s">
        <v>570</v>
      </c>
      <c r="X3" s="7" t="s">
        <v>531</v>
      </c>
      <c r="Y3" s="7" t="s">
        <v>532</v>
      </c>
      <c r="Z3" s="7" t="s">
        <v>544</v>
      </c>
      <c r="AA3" s="7" t="s">
        <v>571</v>
      </c>
      <c r="AB3" s="7" t="s">
        <v>533</v>
      </c>
      <c r="AC3" s="7" t="s">
        <v>534</v>
      </c>
      <c r="AD3" s="7" t="s">
        <v>572</v>
      </c>
      <c r="AE3" s="7" t="s">
        <v>573</v>
      </c>
      <c r="AF3" s="7" t="s">
        <v>535</v>
      </c>
      <c r="AG3" s="7" t="s">
        <v>561</v>
      </c>
      <c r="AH3" s="7" t="s">
        <v>574</v>
      </c>
      <c r="AI3" s="7" t="s">
        <v>575</v>
      </c>
      <c r="AJ3" s="7" t="s">
        <v>576</v>
      </c>
      <c r="AK3" s="7" t="s">
        <v>577</v>
      </c>
      <c r="AL3" s="7" t="s">
        <v>578</v>
      </c>
      <c r="AM3" s="7" t="s">
        <v>579</v>
      </c>
      <c r="AN3" s="7" t="s">
        <v>580</v>
      </c>
      <c r="AO3" s="7" t="s">
        <v>581</v>
      </c>
      <c r="AP3" s="7" t="s">
        <v>536</v>
      </c>
      <c r="AQ3" s="7" t="s">
        <v>582</v>
      </c>
      <c r="AR3" s="7" t="s">
        <v>545</v>
      </c>
      <c r="AS3" s="7" t="s">
        <v>583</v>
      </c>
      <c r="AT3" s="7" t="s">
        <v>584</v>
      </c>
      <c r="AU3" s="7" t="s">
        <v>585</v>
      </c>
      <c r="AV3" s="7" t="s">
        <v>562</v>
      </c>
      <c r="AW3" s="7" t="s">
        <v>586</v>
      </c>
      <c r="AX3" s="7" t="s">
        <v>587</v>
      </c>
      <c r="AY3" s="7" t="s">
        <v>588</v>
      </c>
      <c r="AZ3" s="7" t="s">
        <v>537</v>
      </c>
      <c r="BA3" s="7" t="s">
        <v>538</v>
      </c>
      <c r="BB3" s="7" t="s">
        <v>539</v>
      </c>
      <c r="BC3" s="7" t="s">
        <v>540</v>
      </c>
      <c r="BD3" s="7" t="s">
        <v>589</v>
      </c>
      <c r="BE3" s="7" t="s">
        <v>541</v>
      </c>
      <c r="BF3" s="7" t="s">
        <v>590</v>
      </c>
      <c r="BG3" s="7" t="s">
        <v>591</v>
      </c>
      <c r="BH3" s="7" t="s">
        <v>542</v>
      </c>
      <c r="BI3" s="7" t="s">
        <v>592</v>
      </c>
      <c r="BJ3" s="7" t="s">
        <v>546</v>
      </c>
      <c r="BK3" s="7" t="s">
        <v>547</v>
      </c>
      <c r="BL3" s="7" t="s">
        <v>548</v>
      </c>
      <c r="BM3" s="7" t="s">
        <v>549</v>
      </c>
      <c r="BN3" s="7" t="s">
        <v>550</v>
      </c>
      <c r="BO3" s="7" t="s">
        <v>551</v>
      </c>
      <c r="BP3" s="7" t="s">
        <v>552</v>
      </c>
      <c r="BQ3" s="7" t="s">
        <v>554</v>
      </c>
      <c r="BR3" s="7" t="s">
        <v>555</v>
      </c>
      <c r="BS3" s="7" t="s">
        <v>556</v>
      </c>
      <c r="BT3" s="7" t="s">
        <v>557</v>
      </c>
      <c r="BU3" s="7" t="s">
        <v>553</v>
      </c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44562</v>
      </c>
      <c r="D5" s="12">
        <v>44562</v>
      </c>
      <c r="E5" s="12">
        <v>44562</v>
      </c>
      <c r="F5" s="12">
        <v>44562</v>
      </c>
      <c r="G5" s="12">
        <v>44562</v>
      </c>
      <c r="H5" s="12">
        <v>44562</v>
      </c>
      <c r="I5" s="12">
        <v>44562</v>
      </c>
      <c r="J5" s="12">
        <v>44562</v>
      </c>
      <c r="K5" s="12">
        <v>44562</v>
      </c>
      <c r="L5" s="12">
        <v>44562</v>
      </c>
      <c r="M5" s="12">
        <v>44562</v>
      </c>
      <c r="N5" s="12">
        <v>44562</v>
      </c>
      <c r="O5" s="12">
        <v>44562</v>
      </c>
      <c r="P5" s="12">
        <v>44562</v>
      </c>
      <c r="Q5" s="12">
        <v>44562</v>
      </c>
      <c r="R5" s="12">
        <v>44562</v>
      </c>
      <c r="S5" s="12">
        <v>44562</v>
      </c>
      <c r="T5" s="12">
        <v>44562</v>
      </c>
      <c r="U5" s="12">
        <v>44562</v>
      </c>
      <c r="V5" s="12">
        <v>44562</v>
      </c>
      <c r="W5" s="12">
        <v>44562</v>
      </c>
      <c r="X5" s="12">
        <v>44562</v>
      </c>
      <c r="Y5" s="12">
        <v>44562</v>
      </c>
      <c r="Z5" s="12">
        <v>44562</v>
      </c>
      <c r="AA5" s="12">
        <v>44562</v>
      </c>
      <c r="AB5" s="12">
        <v>44562</v>
      </c>
      <c r="AC5" s="12">
        <v>44562</v>
      </c>
      <c r="AD5" s="12">
        <v>44562</v>
      </c>
      <c r="AE5" s="12">
        <v>44562</v>
      </c>
      <c r="AF5" s="12">
        <v>44562</v>
      </c>
      <c r="AG5" s="12">
        <v>44562</v>
      </c>
      <c r="AH5" s="12">
        <v>44562</v>
      </c>
      <c r="AI5" s="12">
        <v>44562</v>
      </c>
      <c r="AJ5" s="12">
        <v>44562</v>
      </c>
      <c r="AK5" s="12">
        <v>44562</v>
      </c>
      <c r="AL5" s="12">
        <v>44562</v>
      </c>
      <c r="AM5" s="12">
        <v>44562</v>
      </c>
      <c r="AN5" s="12">
        <v>44562</v>
      </c>
      <c r="AO5" s="12">
        <v>44562</v>
      </c>
      <c r="AP5" s="12">
        <v>44562</v>
      </c>
      <c r="AQ5" s="12">
        <v>44562</v>
      </c>
      <c r="AR5" s="12">
        <v>44562</v>
      </c>
      <c r="AS5" s="12">
        <v>44562</v>
      </c>
      <c r="AT5" s="12">
        <v>44562</v>
      </c>
      <c r="AU5" s="12">
        <v>44562</v>
      </c>
      <c r="AV5" s="12">
        <v>44562</v>
      </c>
      <c r="AW5" s="12">
        <v>44562</v>
      </c>
      <c r="AX5" s="12">
        <v>44562</v>
      </c>
      <c r="AY5" s="12">
        <v>44562</v>
      </c>
      <c r="AZ5" s="12">
        <v>44562</v>
      </c>
      <c r="BA5" s="12">
        <v>44531</v>
      </c>
      <c r="BB5" s="12">
        <v>44562</v>
      </c>
      <c r="BC5" s="12">
        <v>44562</v>
      </c>
      <c r="BD5" s="12">
        <v>44562</v>
      </c>
      <c r="BE5" s="12">
        <v>44562</v>
      </c>
      <c r="BF5" s="12">
        <v>44562</v>
      </c>
      <c r="BG5" s="12">
        <v>44562</v>
      </c>
      <c r="BH5" s="12">
        <v>44562</v>
      </c>
      <c r="BI5" s="12">
        <v>44562</v>
      </c>
      <c r="BJ5" s="12">
        <v>44562</v>
      </c>
      <c r="BK5" s="12">
        <v>44562</v>
      </c>
      <c r="BL5" s="12">
        <v>44562</v>
      </c>
      <c r="BM5" s="12">
        <v>44562</v>
      </c>
      <c r="BN5" s="12">
        <v>44562</v>
      </c>
      <c r="BO5" s="12">
        <v>44562</v>
      </c>
      <c r="BP5" s="12">
        <v>44562</v>
      </c>
      <c r="BQ5" s="12">
        <v>44562</v>
      </c>
      <c r="BR5" s="12">
        <v>44562</v>
      </c>
      <c r="BS5" s="12">
        <v>44562</v>
      </c>
      <c r="BT5" s="12">
        <v>44562</v>
      </c>
      <c r="BU5" s="12">
        <v>44562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44562</v>
      </c>
      <c r="D6" s="12">
        <v>44562</v>
      </c>
      <c r="E6" s="12">
        <v>44562</v>
      </c>
      <c r="F6" s="12">
        <v>44562</v>
      </c>
      <c r="G6" s="12">
        <v>44562</v>
      </c>
      <c r="H6" s="12">
        <v>44562</v>
      </c>
      <c r="I6" s="12">
        <v>44562</v>
      </c>
      <c r="J6" s="12">
        <v>44562</v>
      </c>
      <c r="K6" s="12">
        <v>44562</v>
      </c>
      <c r="L6" s="12">
        <v>44562</v>
      </c>
      <c r="M6" s="12">
        <v>44562</v>
      </c>
      <c r="N6" s="12">
        <v>44562</v>
      </c>
      <c r="O6" s="12">
        <v>44562</v>
      </c>
      <c r="P6" s="12">
        <v>44562</v>
      </c>
      <c r="Q6" s="12">
        <v>44562</v>
      </c>
      <c r="R6" s="12">
        <v>44562</v>
      </c>
      <c r="S6" s="12">
        <v>44562</v>
      </c>
      <c r="T6" s="12">
        <v>44562</v>
      </c>
      <c r="U6" s="12">
        <v>44562</v>
      </c>
      <c r="V6" s="12">
        <v>44562</v>
      </c>
      <c r="W6" s="12">
        <v>44562</v>
      </c>
      <c r="X6" s="12">
        <v>44562</v>
      </c>
      <c r="Y6" s="12">
        <v>44562</v>
      </c>
      <c r="Z6" s="12">
        <v>44562</v>
      </c>
      <c r="AA6" s="12">
        <v>44562</v>
      </c>
      <c r="AB6" s="12">
        <v>44562</v>
      </c>
      <c r="AC6" s="12">
        <v>44562</v>
      </c>
      <c r="AD6" s="12">
        <v>44562</v>
      </c>
      <c r="AE6" s="12">
        <v>44562</v>
      </c>
      <c r="AF6" s="12">
        <v>44562</v>
      </c>
      <c r="AG6" s="12">
        <v>44562</v>
      </c>
      <c r="AH6" s="12">
        <v>44562</v>
      </c>
      <c r="AI6" s="12">
        <v>44562</v>
      </c>
      <c r="AJ6" s="12">
        <v>44562</v>
      </c>
      <c r="AK6" s="12">
        <v>44562</v>
      </c>
      <c r="AL6" s="12">
        <v>44562</v>
      </c>
      <c r="AM6" s="12">
        <v>44562</v>
      </c>
      <c r="AN6" s="12">
        <v>44562</v>
      </c>
      <c r="AO6" s="12">
        <v>44562</v>
      </c>
      <c r="AP6" s="12">
        <v>44562</v>
      </c>
      <c r="AQ6" s="12">
        <v>44562</v>
      </c>
      <c r="AR6" s="12">
        <v>44562</v>
      </c>
      <c r="AS6" s="12">
        <v>44562</v>
      </c>
      <c r="AT6" s="12">
        <v>44562</v>
      </c>
      <c r="AU6" s="12">
        <v>44562</v>
      </c>
      <c r="AV6" s="12">
        <v>44562</v>
      </c>
      <c r="AW6" s="12">
        <v>44562</v>
      </c>
      <c r="AX6" s="12">
        <v>44562</v>
      </c>
      <c r="AY6" s="12">
        <v>44562</v>
      </c>
      <c r="AZ6" s="12">
        <v>44562</v>
      </c>
      <c r="BA6" s="12">
        <v>44531</v>
      </c>
      <c r="BB6" s="12">
        <v>44562</v>
      </c>
      <c r="BC6" s="12">
        <v>44562</v>
      </c>
      <c r="BD6" s="12">
        <v>44562</v>
      </c>
      <c r="BE6" s="12">
        <v>44562</v>
      </c>
      <c r="BF6" s="12">
        <v>44562</v>
      </c>
      <c r="BG6" s="12">
        <v>44562</v>
      </c>
      <c r="BH6" s="12">
        <v>44562</v>
      </c>
      <c r="BI6" s="12">
        <v>44562</v>
      </c>
      <c r="BJ6" s="12">
        <v>44562</v>
      </c>
      <c r="BK6" s="12">
        <v>44562</v>
      </c>
      <c r="BL6" s="12">
        <v>44562</v>
      </c>
      <c r="BM6" s="12">
        <v>44562</v>
      </c>
      <c r="BN6" s="12">
        <v>44562</v>
      </c>
      <c r="BO6" s="12">
        <v>44562</v>
      </c>
      <c r="BP6" s="12">
        <v>44562</v>
      </c>
      <c r="BQ6" s="12">
        <v>44562</v>
      </c>
      <c r="BR6" s="12">
        <v>44562</v>
      </c>
      <c r="BS6" s="12">
        <v>44562</v>
      </c>
      <c r="BT6" s="12">
        <v>44562</v>
      </c>
      <c r="BU6" s="12">
        <v>44562</v>
      </c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1.2130555772697586E-2</v>
      </c>
      <c r="D8" s="50">
        <v>1.6913893071614124E-2</v>
      </c>
      <c r="E8" s="50">
        <v>1.4756214594361255E-2</v>
      </c>
      <c r="F8" s="50">
        <v>2.2201048658208439E-3</v>
      </c>
      <c r="G8" s="50">
        <v>0</v>
      </c>
      <c r="H8" s="50">
        <v>0</v>
      </c>
      <c r="I8" s="50">
        <v>1.3762875163264732E-3</v>
      </c>
      <c r="J8" s="50">
        <v>0</v>
      </c>
      <c r="K8" s="50">
        <v>2.113236945660283E-2</v>
      </c>
      <c r="L8" s="50">
        <v>5.7476151334299773E-3</v>
      </c>
      <c r="M8" s="50">
        <v>0</v>
      </c>
      <c r="N8" s="50">
        <v>2.9261026712819175E-4</v>
      </c>
      <c r="O8" s="50">
        <v>7.0221221466318265E-4</v>
      </c>
      <c r="P8" s="50">
        <v>2.5373127135291967E-2</v>
      </c>
      <c r="Q8" s="50">
        <v>2.3397584567846776E-2</v>
      </c>
      <c r="R8" s="50">
        <v>0</v>
      </c>
      <c r="S8" s="50">
        <v>4.6344849529653576E-4</v>
      </c>
      <c r="T8" s="50">
        <v>1.7673958382793652E-4</v>
      </c>
      <c r="U8" s="55">
        <v>0</v>
      </c>
      <c r="V8" s="50">
        <v>1.9629910324903152E-4</v>
      </c>
      <c r="W8" s="50">
        <v>0</v>
      </c>
      <c r="X8" s="50">
        <v>4.7096789793489574E-4</v>
      </c>
      <c r="Y8" s="50">
        <v>1.7501611808850709E-2</v>
      </c>
      <c r="Z8" s="50">
        <v>9.9739145545976772E-3</v>
      </c>
      <c r="AA8" s="50">
        <v>0</v>
      </c>
      <c r="AB8" s="50">
        <v>9.1386767517947429E-3</v>
      </c>
      <c r="AC8" s="50">
        <v>4.7025919012255463E-3</v>
      </c>
      <c r="AD8" s="50">
        <v>0</v>
      </c>
      <c r="AE8" s="50">
        <v>0</v>
      </c>
      <c r="AF8" s="50">
        <v>6.7473686090166437E-3</v>
      </c>
      <c r="AG8" s="50">
        <v>8.7408127737050433E-3</v>
      </c>
      <c r="AH8" s="55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5">
        <v>8.6112275907123462E-3</v>
      </c>
      <c r="AS8" s="55">
        <v>0</v>
      </c>
      <c r="AT8" s="55">
        <v>0</v>
      </c>
      <c r="AU8" s="55">
        <v>0</v>
      </c>
      <c r="AV8" s="55">
        <v>5.6184855215563202E-3</v>
      </c>
      <c r="AW8" s="55">
        <v>0</v>
      </c>
      <c r="AX8" s="55">
        <v>9.2908153672433547E-3</v>
      </c>
      <c r="AY8" s="55">
        <v>0</v>
      </c>
      <c r="AZ8" s="55">
        <v>5.0029930934637437E-2</v>
      </c>
      <c r="BA8" s="55">
        <v>6.5038555360082398E-3</v>
      </c>
      <c r="BB8" s="55">
        <v>0</v>
      </c>
      <c r="BC8" s="55">
        <v>0</v>
      </c>
      <c r="BD8" s="55">
        <v>0</v>
      </c>
      <c r="BE8" s="55">
        <v>8.2398765187683062E-3</v>
      </c>
      <c r="BF8" s="55">
        <v>2.2664762831470245E-2</v>
      </c>
      <c r="BG8" s="55">
        <v>0</v>
      </c>
      <c r="BH8" s="55">
        <v>1.7951691371172845E-2</v>
      </c>
      <c r="BI8" s="55">
        <v>2.1650002818709303E-2</v>
      </c>
      <c r="BJ8" s="55">
        <v>7.0280756977390141E-3</v>
      </c>
      <c r="BK8" s="55">
        <v>9.0280575189455887E-3</v>
      </c>
      <c r="BL8" s="55">
        <v>1.0944244520103157E-2</v>
      </c>
      <c r="BM8" s="55">
        <v>1.321681535996275E-2</v>
      </c>
      <c r="BN8" s="55">
        <v>1.2857360956488446E-2</v>
      </c>
      <c r="BO8" s="55">
        <v>1.2815745745098401E-2</v>
      </c>
      <c r="BP8" s="55">
        <v>1.3004499756359188E-2</v>
      </c>
      <c r="BQ8" s="55">
        <v>5.7407165966425772E-3</v>
      </c>
      <c r="BR8" s="55">
        <v>1.1711245240115322E-2</v>
      </c>
      <c r="BS8" s="55">
        <v>1.4742795703137688E-2</v>
      </c>
      <c r="BT8" s="55">
        <v>9.6699556060975567E-3</v>
      </c>
      <c r="BU8" s="55">
        <v>1.3043916873826184E-2</v>
      </c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433555700.8721</v>
      </c>
      <c r="D9" s="13">
        <v>424310775.74000001</v>
      </c>
      <c r="E9" s="13">
        <v>121651861.90000001</v>
      </c>
      <c r="F9" s="13">
        <v>350902600.13999999</v>
      </c>
      <c r="G9" s="13">
        <v>928639738.04999995</v>
      </c>
      <c r="H9" s="13">
        <v>342208815.55000001</v>
      </c>
      <c r="I9" s="13">
        <v>362545481.29000002</v>
      </c>
      <c r="J9" s="13">
        <v>1288611707.95</v>
      </c>
      <c r="K9" s="13">
        <v>106838883.09999999</v>
      </c>
      <c r="L9" s="13">
        <v>2097307695.48</v>
      </c>
      <c r="M9" s="13">
        <v>844758440.74000001</v>
      </c>
      <c r="N9" s="13">
        <v>626749538.89999998</v>
      </c>
      <c r="O9" s="13">
        <v>765308504.72000003</v>
      </c>
      <c r="P9" s="13">
        <v>1011396882.74</v>
      </c>
      <c r="Q9" s="13">
        <v>2517365583.5799999</v>
      </c>
      <c r="R9" s="13">
        <v>151176373.63</v>
      </c>
      <c r="S9" s="13">
        <v>1701942390.5892999</v>
      </c>
      <c r="T9" s="13">
        <v>1669840697.8671999</v>
      </c>
      <c r="U9" s="13">
        <v>1682234554.7374001</v>
      </c>
      <c r="V9" s="13">
        <v>1548954197.79</v>
      </c>
      <c r="W9" s="13">
        <v>27807662.66</v>
      </c>
      <c r="X9" s="13">
        <v>301948202.04000002</v>
      </c>
      <c r="Y9" s="13">
        <v>1301435138.5899999</v>
      </c>
      <c r="Z9" s="13">
        <v>62483019.740000002</v>
      </c>
      <c r="AA9" s="13">
        <v>897295287.16999996</v>
      </c>
      <c r="AB9" s="13">
        <v>1295019754.1099999</v>
      </c>
      <c r="AC9" s="13">
        <v>1959407827.3299999</v>
      </c>
      <c r="AD9" s="13">
        <v>1044659637.52</v>
      </c>
      <c r="AE9" s="13">
        <v>874622385.99000001</v>
      </c>
      <c r="AF9" s="13">
        <v>767859192.25999999</v>
      </c>
      <c r="AG9" s="13">
        <v>697634794.13999999</v>
      </c>
      <c r="AH9" s="13">
        <v>377515999.97000003</v>
      </c>
      <c r="AI9" s="13">
        <v>95257137.920000002</v>
      </c>
      <c r="AJ9" s="13">
        <v>237387790.65000001</v>
      </c>
      <c r="AK9" s="13">
        <v>336219244.82999998</v>
      </c>
      <c r="AL9" s="13">
        <v>449935528.99000001</v>
      </c>
      <c r="AM9" s="13">
        <v>1069298446.1799999</v>
      </c>
      <c r="AN9" s="13">
        <v>184225541.84999999</v>
      </c>
      <c r="AO9" s="13">
        <v>961534203.73000002</v>
      </c>
      <c r="AP9" s="13">
        <v>272627118.47000003</v>
      </c>
      <c r="AQ9" s="13">
        <v>172526296.22</v>
      </c>
      <c r="AR9" s="13">
        <v>68317279.25</v>
      </c>
      <c r="AS9" s="13">
        <v>768405923.97000003</v>
      </c>
      <c r="AT9" s="13">
        <v>266453526.87</v>
      </c>
      <c r="AU9" s="13">
        <v>239320422.59999999</v>
      </c>
      <c r="AV9" s="13">
        <v>659814732.24000001</v>
      </c>
      <c r="AW9" s="13">
        <v>80471232.109999999</v>
      </c>
      <c r="AX9" s="13">
        <v>837482856.17999995</v>
      </c>
      <c r="AY9" s="13">
        <v>29122128.149999999</v>
      </c>
      <c r="AZ9" s="13">
        <v>2601138736.3299999</v>
      </c>
      <c r="BA9" s="13">
        <v>750601060.09000003</v>
      </c>
      <c r="BB9" s="13">
        <v>180550266.41</v>
      </c>
      <c r="BC9" s="13">
        <v>305099516.32999998</v>
      </c>
      <c r="BD9" s="13">
        <v>747120873.07000005</v>
      </c>
      <c r="BE9" s="13">
        <v>2592073976.0300002</v>
      </c>
      <c r="BF9" s="13">
        <v>322747396.67000002</v>
      </c>
      <c r="BG9" s="13">
        <v>111849467.34</v>
      </c>
      <c r="BH9" s="13">
        <v>552719178.09000003</v>
      </c>
      <c r="BI9" s="13">
        <v>599223906.27999997</v>
      </c>
      <c r="BJ9" s="13">
        <v>580640345.30999994</v>
      </c>
      <c r="BK9" s="13">
        <v>1423001385.74</v>
      </c>
      <c r="BL9" s="13">
        <v>1798961821.79</v>
      </c>
      <c r="BM9" s="13">
        <v>1981544411.1700001</v>
      </c>
      <c r="BN9" s="13">
        <v>1702297110.1199999</v>
      </c>
      <c r="BO9" s="13">
        <v>1313499576.5999999</v>
      </c>
      <c r="BP9" s="13">
        <v>772806586.04999995</v>
      </c>
      <c r="BQ9" s="13">
        <v>94369201.280000001</v>
      </c>
      <c r="BR9" s="13">
        <v>143942891.25</v>
      </c>
      <c r="BS9" s="13">
        <v>274166988.5</v>
      </c>
      <c r="BT9" s="13">
        <v>175012088.88</v>
      </c>
      <c r="BU9" s="13">
        <v>411567373.66000003</v>
      </c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5259271.6100000003</v>
      </c>
      <c r="D10" s="15">
        <v>7176747.0899999999</v>
      </c>
      <c r="E10" s="15">
        <v>1795120.98</v>
      </c>
      <c r="F10" s="15">
        <v>779040.57</v>
      </c>
      <c r="G10" s="15">
        <v>0</v>
      </c>
      <c r="H10" s="15">
        <v>0</v>
      </c>
      <c r="I10" s="15">
        <v>498966.82</v>
      </c>
      <c r="J10" s="15">
        <v>0</v>
      </c>
      <c r="K10" s="15">
        <v>2257758.75</v>
      </c>
      <c r="L10" s="15">
        <v>12054517.449999999</v>
      </c>
      <c r="M10" s="15">
        <v>0</v>
      </c>
      <c r="N10" s="15">
        <v>183393.35</v>
      </c>
      <c r="O10" s="15">
        <v>537408.98</v>
      </c>
      <c r="P10" s="15">
        <v>25662301.690000001</v>
      </c>
      <c r="Q10" s="15">
        <v>58900274.130000003</v>
      </c>
      <c r="R10" s="15">
        <v>0</v>
      </c>
      <c r="S10" s="15">
        <v>788762.64</v>
      </c>
      <c r="T10" s="15">
        <v>295126.95</v>
      </c>
      <c r="U10" s="15">
        <v>0</v>
      </c>
      <c r="V10" s="15">
        <v>304058.32</v>
      </c>
      <c r="W10" s="15">
        <v>0</v>
      </c>
      <c r="X10" s="15">
        <v>142207.91</v>
      </c>
      <c r="Y10" s="15">
        <v>22777212.59</v>
      </c>
      <c r="Z10" s="15">
        <v>623200.30000000005</v>
      </c>
      <c r="AA10" s="15">
        <v>0</v>
      </c>
      <c r="AB10" s="15">
        <v>11834766.92</v>
      </c>
      <c r="AC10" s="15">
        <v>9214295.3800000008</v>
      </c>
      <c r="AD10" s="15">
        <v>0</v>
      </c>
      <c r="AE10" s="15">
        <v>0</v>
      </c>
      <c r="AF10" s="15">
        <v>5181029.01</v>
      </c>
      <c r="AG10" s="15">
        <v>6097895.1200000001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588295.64</v>
      </c>
      <c r="AS10" s="15">
        <v>0</v>
      </c>
      <c r="AT10" s="15">
        <v>0</v>
      </c>
      <c r="AU10" s="15">
        <v>0</v>
      </c>
      <c r="AV10" s="15">
        <v>3707159.52</v>
      </c>
      <c r="AW10" s="15">
        <v>0</v>
      </c>
      <c r="AX10" s="15">
        <v>7780898.5899999999</v>
      </c>
      <c r="AY10" s="15">
        <v>0</v>
      </c>
      <c r="AZ10" s="15">
        <v>130134791.33</v>
      </c>
      <c r="BA10" s="15">
        <v>4881800.8600000003</v>
      </c>
      <c r="BB10" s="15">
        <v>0</v>
      </c>
      <c r="BC10" s="15">
        <v>0</v>
      </c>
      <c r="BD10" s="15">
        <v>0</v>
      </c>
      <c r="BE10" s="15">
        <v>21358369.489999998</v>
      </c>
      <c r="BF10" s="15">
        <v>7314993.2000000002</v>
      </c>
      <c r="BG10" s="15">
        <v>0</v>
      </c>
      <c r="BH10" s="15">
        <v>9922244.0999999996</v>
      </c>
      <c r="BI10" s="15">
        <v>12973199.26</v>
      </c>
      <c r="BJ10" s="15">
        <v>4080784.3</v>
      </c>
      <c r="BK10" s="15">
        <v>12846938.359999999</v>
      </c>
      <c r="BL10" s="15">
        <v>19688278.059999999</v>
      </c>
      <c r="BM10" s="15">
        <v>26189706.609999999</v>
      </c>
      <c r="BN10" s="15">
        <v>21887048.399999999</v>
      </c>
      <c r="BO10" s="15">
        <v>16833476.609999999</v>
      </c>
      <c r="BP10" s="15">
        <v>10049963.060000001</v>
      </c>
      <c r="BQ10" s="15">
        <v>541746.84</v>
      </c>
      <c r="BR10" s="15">
        <v>1685750.5</v>
      </c>
      <c r="BS10" s="15">
        <v>4041987.9</v>
      </c>
      <c r="BT10" s="15">
        <v>1692359.13</v>
      </c>
      <c r="BU10" s="15">
        <v>5368450.6100000003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5259271.6100000003</v>
      </c>
      <c r="D11" s="15">
        <v>7176747.0899999999</v>
      </c>
      <c r="E11" s="15">
        <v>1795120.98</v>
      </c>
      <c r="F11" s="15">
        <v>779040.57</v>
      </c>
      <c r="G11" s="15">
        <v>0</v>
      </c>
      <c r="H11" s="15">
        <v>0</v>
      </c>
      <c r="I11" s="15">
        <v>498966.82</v>
      </c>
      <c r="J11" s="15">
        <v>0</v>
      </c>
      <c r="K11" s="15">
        <v>2257758.75</v>
      </c>
      <c r="L11" s="15">
        <v>12054517.449999999</v>
      </c>
      <c r="M11" s="15">
        <v>0</v>
      </c>
      <c r="N11" s="15">
        <v>183393.35</v>
      </c>
      <c r="O11" s="15">
        <v>537408.98</v>
      </c>
      <c r="P11" s="15">
        <v>25662301.690000001</v>
      </c>
      <c r="Q11" s="15">
        <v>58900274.130000003</v>
      </c>
      <c r="R11" s="15">
        <v>0</v>
      </c>
      <c r="S11" s="15">
        <v>788762.64</v>
      </c>
      <c r="T11" s="15">
        <v>295126.95</v>
      </c>
      <c r="U11" s="15">
        <v>0</v>
      </c>
      <c r="V11" s="15">
        <v>304058.32</v>
      </c>
      <c r="W11" s="15">
        <v>0</v>
      </c>
      <c r="X11" s="15">
        <v>142207.91</v>
      </c>
      <c r="Y11" s="15">
        <v>22777212.59</v>
      </c>
      <c r="Z11" s="15">
        <v>623200.30000000005</v>
      </c>
      <c r="AA11" s="15">
        <v>0</v>
      </c>
      <c r="AB11" s="15">
        <v>11834766.92</v>
      </c>
      <c r="AC11" s="15">
        <v>9214295.3800000008</v>
      </c>
      <c r="AD11" s="15">
        <v>0</v>
      </c>
      <c r="AE11" s="15">
        <v>0</v>
      </c>
      <c r="AF11" s="15">
        <v>5181029.01</v>
      </c>
      <c r="AG11" s="15">
        <v>6097895.1200000001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588295.64</v>
      </c>
      <c r="AS11" s="15">
        <v>0</v>
      </c>
      <c r="AT11" s="15">
        <v>0</v>
      </c>
      <c r="AU11" s="15">
        <v>0</v>
      </c>
      <c r="AV11" s="15">
        <v>3707159.52</v>
      </c>
      <c r="AW11" s="15">
        <v>0</v>
      </c>
      <c r="AX11" s="15">
        <v>7780898.5899999999</v>
      </c>
      <c r="AY11" s="15">
        <v>0</v>
      </c>
      <c r="AZ11" s="15">
        <v>130134791.33</v>
      </c>
      <c r="BA11" s="15">
        <v>4881800.8600000003</v>
      </c>
      <c r="BB11" s="15">
        <v>0</v>
      </c>
      <c r="BC11" s="15">
        <v>0</v>
      </c>
      <c r="BD11" s="15">
        <v>0</v>
      </c>
      <c r="BE11" s="15">
        <v>21358369.489999998</v>
      </c>
      <c r="BF11" s="15">
        <v>7314993.2000000002</v>
      </c>
      <c r="BG11" s="15">
        <v>0</v>
      </c>
      <c r="BH11" s="15">
        <v>9922244.0999999996</v>
      </c>
      <c r="BI11" s="15">
        <v>12973199.26</v>
      </c>
      <c r="BJ11" s="15">
        <v>4080784.3</v>
      </c>
      <c r="BK11" s="15">
        <v>12846938.359999999</v>
      </c>
      <c r="BL11" s="15">
        <v>19688278.059999999</v>
      </c>
      <c r="BM11" s="15">
        <v>26189706.609999999</v>
      </c>
      <c r="BN11" s="15">
        <v>21887048.399999999</v>
      </c>
      <c r="BO11" s="15">
        <v>16833476.609999999</v>
      </c>
      <c r="BP11" s="15">
        <v>10049963.060000001</v>
      </c>
      <c r="BQ11" s="15">
        <v>541746.84</v>
      </c>
      <c r="BR11" s="15">
        <v>1685750.5</v>
      </c>
      <c r="BS11" s="15">
        <v>4041987.9</v>
      </c>
      <c r="BT11" s="15">
        <v>1692359.13</v>
      </c>
      <c r="BU11" s="15">
        <v>5368450.6100000003</v>
      </c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0</v>
      </c>
      <c r="D12" s="15">
        <v>5472.34</v>
      </c>
      <c r="E12" s="15">
        <v>1695.45</v>
      </c>
      <c r="F12" s="15">
        <v>28969.96</v>
      </c>
      <c r="G12" s="15">
        <v>0</v>
      </c>
      <c r="H12" s="15">
        <v>0</v>
      </c>
      <c r="I12" s="15">
        <v>120316.88</v>
      </c>
      <c r="J12" s="15">
        <v>0</v>
      </c>
      <c r="K12" s="15">
        <v>0</v>
      </c>
      <c r="L12" s="15">
        <v>196828.45</v>
      </c>
      <c r="M12" s="15">
        <v>0</v>
      </c>
      <c r="N12" s="15">
        <v>0</v>
      </c>
      <c r="O12" s="15">
        <v>113861.92</v>
      </c>
      <c r="P12" s="15">
        <v>24064.91</v>
      </c>
      <c r="Q12" s="15">
        <v>20593.39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33127.25</v>
      </c>
      <c r="AA12" s="15">
        <v>0</v>
      </c>
      <c r="AB12" s="15">
        <v>1732977.85</v>
      </c>
      <c r="AC12" s="15">
        <v>1208808.01</v>
      </c>
      <c r="AD12" s="15">
        <v>0</v>
      </c>
      <c r="AE12" s="15">
        <v>0</v>
      </c>
      <c r="AF12" s="15">
        <v>906311.66</v>
      </c>
      <c r="AG12" s="15">
        <v>184956.79999999999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18219.509999999998</v>
      </c>
      <c r="AS12" s="15">
        <v>0</v>
      </c>
      <c r="AT12" s="15">
        <v>0</v>
      </c>
      <c r="AU12" s="15">
        <v>0</v>
      </c>
      <c r="AV12" s="15">
        <v>69215.86</v>
      </c>
      <c r="AW12" s="15">
        <v>0</v>
      </c>
      <c r="AX12" s="15">
        <v>1242403.03</v>
      </c>
      <c r="AY12" s="15">
        <v>0</v>
      </c>
      <c r="AZ12" s="15">
        <v>56877.31</v>
      </c>
      <c r="BA12" s="15">
        <v>751096.62</v>
      </c>
      <c r="BB12" s="15">
        <v>0</v>
      </c>
      <c r="BC12" s="15">
        <v>0</v>
      </c>
      <c r="BD12" s="15">
        <v>0</v>
      </c>
      <c r="BE12" s="15">
        <v>3058737.66</v>
      </c>
      <c r="BF12" s="15">
        <v>0</v>
      </c>
      <c r="BG12" s="15">
        <v>0</v>
      </c>
      <c r="BH12" s="15">
        <v>0</v>
      </c>
      <c r="BI12" s="15">
        <v>9217.65</v>
      </c>
      <c r="BJ12" s="15">
        <v>120393.9</v>
      </c>
      <c r="BK12" s="15">
        <v>342982.89999999997</v>
      </c>
      <c r="BL12" s="15">
        <v>523637.76000000001</v>
      </c>
      <c r="BM12" s="15">
        <v>710442.64</v>
      </c>
      <c r="BN12" s="15">
        <v>601267.18000000005</v>
      </c>
      <c r="BO12" s="15">
        <v>458594.27</v>
      </c>
      <c r="BP12" s="15">
        <v>280577.82</v>
      </c>
      <c r="BQ12" s="15">
        <v>11091.619999999999</v>
      </c>
      <c r="BR12" s="15">
        <v>0</v>
      </c>
      <c r="BS12" s="15">
        <v>69090.36</v>
      </c>
      <c r="BT12" s="15">
        <v>37963.21</v>
      </c>
      <c r="BU12" s="15">
        <v>147931.63999999998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0</v>
      </c>
      <c r="D13" s="15">
        <v>3695846.32</v>
      </c>
      <c r="E13" s="15">
        <v>924383.14</v>
      </c>
      <c r="F13" s="15">
        <v>423395.58</v>
      </c>
      <c r="G13" s="15">
        <v>0</v>
      </c>
      <c r="H13" s="15">
        <v>0</v>
      </c>
      <c r="I13" s="15">
        <v>22750.52</v>
      </c>
      <c r="J13" s="15">
        <v>0</v>
      </c>
      <c r="K13" s="15">
        <v>73491.91</v>
      </c>
      <c r="L13" s="15">
        <v>163776.73000000001</v>
      </c>
      <c r="M13" s="15">
        <v>0</v>
      </c>
      <c r="N13" s="15">
        <v>0</v>
      </c>
      <c r="O13" s="15">
        <v>2353242.4200000004</v>
      </c>
      <c r="P13" s="15">
        <v>9919991.8300000001</v>
      </c>
      <c r="Q13" s="15">
        <v>23617136.640000001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278750.13999999996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120365.04</v>
      </c>
      <c r="AG13" s="15">
        <v>2517417.2899999996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251122.78</v>
      </c>
      <c r="AS13" s="15">
        <v>0</v>
      </c>
      <c r="AT13" s="15">
        <v>0</v>
      </c>
      <c r="AU13" s="15">
        <v>0</v>
      </c>
      <c r="AV13" s="15">
        <v>1730995.6</v>
      </c>
      <c r="AW13" s="15">
        <v>0</v>
      </c>
      <c r="AX13" s="15">
        <v>87532.51</v>
      </c>
      <c r="AY13" s="15">
        <v>0</v>
      </c>
      <c r="AZ13" s="15">
        <v>52549404.770000003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5901583.1399999997</v>
      </c>
      <c r="BJ13" s="15">
        <v>1498309.0099999998</v>
      </c>
      <c r="BK13" s="15">
        <v>5024113.9399999995</v>
      </c>
      <c r="BL13" s="15">
        <v>7685708.0599999996</v>
      </c>
      <c r="BM13" s="15">
        <v>9991701.1999999993</v>
      </c>
      <c r="BN13" s="15">
        <v>8381506.8100000005</v>
      </c>
      <c r="BO13" s="15">
        <v>6459918.1200000001</v>
      </c>
      <c r="BP13" s="15">
        <v>3857370.08</v>
      </c>
      <c r="BQ13" s="15">
        <v>192757.76000000001</v>
      </c>
      <c r="BR13" s="15">
        <v>0</v>
      </c>
      <c r="BS13" s="15">
        <v>1408680.77</v>
      </c>
      <c r="BT13" s="15">
        <v>642154.69999999995</v>
      </c>
      <c r="BU13" s="15">
        <v>2074275.8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13733.32</v>
      </c>
      <c r="D21" s="23">
        <v>1741.76</v>
      </c>
      <c r="E21" s="23">
        <v>0</v>
      </c>
      <c r="F21" s="23">
        <v>12808.63</v>
      </c>
      <c r="G21" s="23">
        <v>0</v>
      </c>
      <c r="H21" s="23">
        <v>0</v>
      </c>
      <c r="I21" s="23">
        <v>0</v>
      </c>
      <c r="J21" s="23">
        <v>0</v>
      </c>
      <c r="K21" s="23">
        <v>85356.160000000003</v>
      </c>
      <c r="L21" s="23">
        <v>0</v>
      </c>
      <c r="M21" s="23">
        <v>0</v>
      </c>
      <c r="N21" s="23">
        <v>183277.07</v>
      </c>
      <c r="O21" s="23">
        <v>0</v>
      </c>
      <c r="P21" s="23">
        <v>15622.35</v>
      </c>
      <c r="Q21" s="23">
        <v>0</v>
      </c>
      <c r="R21" s="23">
        <v>0</v>
      </c>
      <c r="S21" s="23">
        <v>788762.64</v>
      </c>
      <c r="T21" s="23">
        <v>289856.74</v>
      </c>
      <c r="U21" s="23">
        <v>0</v>
      </c>
      <c r="V21" s="23">
        <v>298449.59000000003</v>
      </c>
      <c r="W21" s="23">
        <v>0</v>
      </c>
      <c r="X21" s="23">
        <v>0</v>
      </c>
      <c r="Y21" s="23">
        <v>68406.289999999994</v>
      </c>
      <c r="Z21" s="23">
        <v>145.62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0.01</v>
      </c>
      <c r="AG21" s="23">
        <v>13920.24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648.47</v>
      </c>
      <c r="AS21" s="23">
        <v>0</v>
      </c>
      <c r="AT21" s="23">
        <v>0</v>
      </c>
      <c r="AU21" s="23">
        <v>0</v>
      </c>
      <c r="AV21" s="23">
        <v>23703.96</v>
      </c>
      <c r="AW21" s="23">
        <v>0</v>
      </c>
      <c r="AX21" s="23">
        <v>0</v>
      </c>
      <c r="AY21" s="23">
        <v>0</v>
      </c>
      <c r="AZ21" s="23">
        <v>126532.33</v>
      </c>
      <c r="BA21" s="23">
        <v>0.01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10820.98</v>
      </c>
      <c r="BK21" s="23">
        <v>29666.92</v>
      </c>
      <c r="BL21" s="23">
        <v>27758.25</v>
      </c>
      <c r="BM21" s="23">
        <v>20952.39</v>
      </c>
      <c r="BN21" s="23">
        <v>17358.490000000002</v>
      </c>
      <c r="BO21" s="23">
        <v>14291.64</v>
      </c>
      <c r="BP21" s="23">
        <v>7718.23</v>
      </c>
      <c r="BQ21" s="23">
        <v>9631.16</v>
      </c>
      <c r="BR21" s="23">
        <v>4545.34</v>
      </c>
      <c r="BS21" s="23">
        <v>11931.45</v>
      </c>
      <c r="BT21" s="23">
        <v>11172.63</v>
      </c>
      <c r="BU21" s="23">
        <v>4893.3</v>
      </c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0</v>
      </c>
      <c r="D23" s="23">
        <v>6454672.6799999997</v>
      </c>
      <c r="E23" s="23">
        <v>1622142.41</v>
      </c>
      <c r="F23" s="23">
        <v>563242.80000000005</v>
      </c>
      <c r="G23" s="23">
        <v>0</v>
      </c>
      <c r="H23" s="23">
        <v>0</v>
      </c>
      <c r="I23" s="23">
        <v>10689.37</v>
      </c>
      <c r="J23" s="23">
        <v>0</v>
      </c>
      <c r="K23" s="23">
        <v>82898.710000000006</v>
      </c>
      <c r="L23" s="23">
        <v>367542.25</v>
      </c>
      <c r="M23" s="23">
        <v>0</v>
      </c>
      <c r="N23" s="23">
        <v>0</v>
      </c>
      <c r="O23" s="23">
        <v>358389.92</v>
      </c>
      <c r="P23" s="23">
        <v>22899683.620000001</v>
      </c>
      <c r="Q23" s="23">
        <v>53251013.359999999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425924.03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207640.87</v>
      </c>
      <c r="AG23" s="23">
        <v>4464547.6500000004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419804.18</v>
      </c>
      <c r="AS23" s="23">
        <v>0</v>
      </c>
      <c r="AT23" s="23">
        <v>0</v>
      </c>
      <c r="AU23" s="23">
        <v>0</v>
      </c>
      <c r="AV23" s="23">
        <v>2887796.35</v>
      </c>
      <c r="AW23" s="23">
        <v>0</v>
      </c>
      <c r="AX23" s="23">
        <v>111009.41</v>
      </c>
      <c r="AY23" s="23">
        <v>0</v>
      </c>
      <c r="AZ23" s="23">
        <v>118993735.16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11879838.99</v>
      </c>
      <c r="BJ23" s="23">
        <v>2735565.29</v>
      </c>
      <c r="BK23" s="23">
        <v>9084718.0800000001</v>
      </c>
      <c r="BL23" s="23">
        <v>13960113.800000001</v>
      </c>
      <c r="BM23" s="23">
        <v>18675150.59</v>
      </c>
      <c r="BN23" s="23">
        <v>15572146.68</v>
      </c>
      <c r="BO23" s="23">
        <v>11990507.25</v>
      </c>
      <c r="BP23" s="23">
        <v>7136042.0499999998</v>
      </c>
      <c r="BQ23" s="23">
        <v>422571.69</v>
      </c>
      <c r="BR23" s="23">
        <v>0</v>
      </c>
      <c r="BS23" s="23">
        <v>3189485.64</v>
      </c>
      <c r="BT23" s="23">
        <v>1330055.05</v>
      </c>
      <c r="BU23" s="23">
        <v>3826553.76</v>
      </c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78432.36</v>
      </c>
      <c r="E24" s="24">
        <v>20831.53</v>
      </c>
      <c r="F24" s="24">
        <v>7026.15</v>
      </c>
      <c r="G24" s="24">
        <v>0</v>
      </c>
      <c r="H24" s="24">
        <v>0</v>
      </c>
      <c r="I24" s="24">
        <v>350.72</v>
      </c>
      <c r="J24" s="24">
        <v>0</v>
      </c>
      <c r="K24" s="24">
        <v>0</v>
      </c>
      <c r="L24" s="24">
        <v>12058.85</v>
      </c>
      <c r="M24" s="24">
        <v>0</v>
      </c>
      <c r="N24" s="24">
        <v>0</v>
      </c>
      <c r="O24" s="24">
        <v>20304.5</v>
      </c>
      <c r="P24" s="24">
        <v>256393.09</v>
      </c>
      <c r="Q24" s="24">
        <v>680591.51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5236.46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57006.47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5379.29</v>
      </c>
      <c r="AS24" s="24">
        <v>0</v>
      </c>
      <c r="AT24" s="24">
        <v>0</v>
      </c>
      <c r="AU24" s="24">
        <v>0</v>
      </c>
      <c r="AV24" s="24">
        <v>36871.339999999997</v>
      </c>
      <c r="AW24" s="24">
        <v>0</v>
      </c>
      <c r="AX24" s="24">
        <v>24047.439999999999</v>
      </c>
      <c r="AY24" s="24">
        <v>0</v>
      </c>
      <c r="AZ24" s="24">
        <v>1528766.78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139044.16</v>
      </c>
      <c r="BJ24" s="24">
        <v>34832.050000000003</v>
      </c>
      <c r="BK24" s="24">
        <v>117614.47</v>
      </c>
      <c r="BL24" s="24">
        <v>180040.73</v>
      </c>
      <c r="BM24" s="24">
        <v>241652.33</v>
      </c>
      <c r="BN24" s="24">
        <v>201724.42</v>
      </c>
      <c r="BO24" s="24">
        <v>155271</v>
      </c>
      <c r="BP24" s="24">
        <v>92436.84</v>
      </c>
      <c r="BQ24" s="24">
        <v>5424.4</v>
      </c>
      <c r="BR24" s="24">
        <v>0</v>
      </c>
      <c r="BS24" s="24">
        <v>40962.22</v>
      </c>
      <c r="BT24" s="24">
        <v>17077.810000000001</v>
      </c>
      <c r="BU24" s="24">
        <v>49578.400000000001</v>
      </c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415129.44</v>
      </c>
      <c r="E25" s="23">
        <v>90009.22</v>
      </c>
      <c r="F25" s="23">
        <v>30132.47</v>
      </c>
      <c r="G25" s="23">
        <v>0</v>
      </c>
      <c r="H25" s="23">
        <v>0</v>
      </c>
      <c r="I25" s="23">
        <v>1624.16</v>
      </c>
      <c r="J25" s="23">
        <v>0</v>
      </c>
      <c r="K25" s="23">
        <v>0</v>
      </c>
      <c r="L25" s="23">
        <v>55844.85</v>
      </c>
      <c r="M25" s="23">
        <v>0</v>
      </c>
      <c r="N25" s="23">
        <v>0</v>
      </c>
      <c r="O25" s="23">
        <v>51974.63</v>
      </c>
      <c r="P25" s="23">
        <v>1783702.7</v>
      </c>
      <c r="Q25" s="23">
        <v>2948128.76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28429.52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223053.55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22352.67</v>
      </c>
      <c r="AS25" s="23">
        <v>0</v>
      </c>
      <c r="AT25" s="23">
        <v>0</v>
      </c>
      <c r="AU25" s="23">
        <v>0</v>
      </c>
      <c r="AV25" s="23">
        <v>136804.51</v>
      </c>
      <c r="AW25" s="23">
        <v>0</v>
      </c>
      <c r="AX25" s="23">
        <v>61.17</v>
      </c>
      <c r="AY25" s="23">
        <v>0</v>
      </c>
      <c r="AZ25" s="23">
        <v>5282533.7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784955.4</v>
      </c>
      <c r="BJ25" s="23">
        <v>139275.24</v>
      </c>
      <c r="BK25" s="23">
        <v>437722.93</v>
      </c>
      <c r="BL25" s="23">
        <v>703367.43</v>
      </c>
      <c r="BM25" s="23">
        <v>923789.59</v>
      </c>
      <c r="BN25" s="23">
        <v>771028.88</v>
      </c>
      <c r="BO25" s="23">
        <v>594206.35</v>
      </c>
      <c r="BP25" s="23">
        <v>353415.58</v>
      </c>
      <c r="BQ25" s="23">
        <v>18743.57</v>
      </c>
      <c r="BR25" s="23">
        <v>0</v>
      </c>
      <c r="BS25" s="23">
        <v>141541.74</v>
      </c>
      <c r="BT25" s="23">
        <v>59011.03</v>
      </c>
      <c r="BU25" s="23">
        <v>189444.38</v>
      </c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2395105.16</v>
      </c>
      <c r="D26" s="24">
        <v>92962.31</v>
      </c>
      <c r="E26" s="24">
        <v>26202.74</v>
      </c>
      <c r="F26" s="24">
        <v>51874.04</v>
      </c>
      <c r="G26" s="24">
        <v>0</v>
      </c>
      <c r="H26" s="24">
        <v>0</v>
      </c>
      <c r="I26" s="24">
        <v>4537.24</v>
      </c>
      <c r="J26" s="24">
        <v>0</v>
      </c>
      <c r="K26" s="24">
        <v>568336.43000000005</v>
      </c>
      <c r="L26" s="24">
        <v>106139.19</v>
      </c>
      <c r="M26" s="24">
        <v>0</v>
      </c>
      <c r="N26" s="24">
        <v>0</v>
      </c>
      <c r="O26" s="24">
        <v>33169.46</v>
      </c>
      <c r="P26" s="24">
        <v>272701.18</v>
      </c>
      <c r="Q26" s="24">
        <v>854493.13</v>
      </c>
      <c r="R26" s="24">
        <v>0</v>
      </c>
      <c r="S26" s="24">
        <v>0</v>
      </c>
      <c r="T26" s="24">
        <v>5270.21</v>
      </c>
      <c r="U26" s="24">
        <v>0</v>
      </c>
      <c r="V26" s="24">
        <v>5608.73</v>
      </c>
      <c r="W26" s="24">
        <v>0</v>
      </c>
      <c r="X26" s="24">
        <v>142207.91</v>
      </c>
      <c r="Y26" s="24">
        <v>11929778.84</v>
      </c>
      <c r="Z26" s="24">
        <v>8262.1</v>
      </c>
      <c r="AA26" s="24">
        <v>0</v>
      </c>
      <c r="AB26" s="24">
        <v>65932.45</v>
      </c>
      <c r="AC26" s="24">
        <v>90065.33</v>
      </c>
      <c r="AD26" s="24">
        <v>0</v>
      </c>
      <c r="AE26" s="24">
        <v>0</v>
      </c>
      <c r="AF26" s="24">
        <v>0</v>
      </c>
      <c r="AG26" s="24">
        <v>333111.57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29578.41</v>
      </c>
      <c r="AS26" s="24">
        <v>0</v>
      </c>
      <c r="AT26" s="24">
        <v>0</v>
      </c>
      <c r="AU26" s="24">
        <v>0</v>
      </c>
      <c r="AV26" s="24">
        <v>222796.7</v>
      </c>
      <c r="AW26" s="24">
        <v>0</v>
      </c>
      <c r="AX26" s="24">
        <v>414404.53</v>
      </c>
      <c r="AY26" s="24">
        <v>0</v>
      </c>
      <c r="AZ26" s="24">
        <v>3229004.29</v>
      </c>
      <c r="BA26" s="24">
        <v>157722.79999999999</v>
      </c>
      <c r="BB26" s="24">
        <v>0</v>
      </c>
      <c r="BC26" s="24">
        <v>0</v>
      </c>
      <c r="BD26" s="24">
        <v>0</v>
      </c>
      <c r="BE26" s="24">
        <v>107188.3</v>
      </c>
      <c r="BF26" s="24">
        <v>933115.89</v>
      </c>
      <c r="BG26" s="24">
        <v>0</v>
      </c>
      <c r="BH26" s="24">
        <v>0</v>
      </c>
      <c r="BI26" s="24">
        <v>77028.37</v>
      </c>
      <c r="BJ26" s="24">
        <v>281714.07</v>
      </c>
      <c r="BK26" s="24">
        <v>746715.36</v>
      </c>
      <c r="BL26" s="24">
        <v>1012420.82</v>
      </c>
      <c r="BM26" s="24">
        <v>1294913.57</v>
      </c>
      <c r="BN26" s="24">
        <v>1086370.3400000001</v>
      </c>
      <c r="BO26" s="24">
        <v>833667.41</v>
      </c>
      <c r="BP26" s="24">
        <v>494926.29</v>
      </c>
      <c r="BQ26" s="24">
        <v>12163.28</v>
      </c>
      <c r="BR26" s="24">
        <v>964978.84</v>
      </c>
      <c r="BS26" s="24">
        <v>178163.42</v>
      </c>
      <c r="BT26" s="24">
        <v>39037.85</v>
      </c>
      <c r="BU26" s="24">
        <v>261249.1</v>
      </c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0</v>
      </c>
      <c r="D37" s="23">
        <v>133807.1</v>
      </c>
      <c r="E37" s="23">
        <v>35931.980000000003</v>
      </c>
      <c r="F37" s="23">
        <v>113941.53</v>
      </c>
      <c r="G37" s="23">
        <v>0</v>
      </c>
      <c r="H37" s="23">
        <v>0</v>
      </c>
      <c r="I37" s="23">
        <v>481765.33</v>
      </c>
      <c r="J37" s="23">
        <v>0</v>
      </c>
      <c r="K37" s="23">
        <v>19127.27</v>
      </c>
      <c r="L37" s="23">
        <v>11512932.310000001</v>
      </c>
      <c r="M37" s="23">
        <v>0</v>
      </c>
      <c r="N37" s="23">
        <v>116.28</v>
      </c>
      <c r="O37" s="23">
        <v>73081.38</v>
      </c>
      <c r="P37" s="23">
        <v>434185.99</v>
      </c>
      <c r="Q37" s="23">
        <v>1166047.3600000001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155200.26999999999</v>
      </c>
      <c r="AA37" s="23">
        <v>0</v>
      </c>
      <c r="AB37" s="23">
        <v>11768834.470000001</v>
      </c>
      <c r="AC37" s="23">
        <v>9124230.0500000007</v>
      </c>
      <c r="AD37" s="23">
        <v>0</v>
      </c>
      <c r="AE37" s="23">
        <v>0</v>
      </c>
      <c r="AF37" s="23">
        <v>4973388.13</v>
      </c>
      <c r="AG37" s="23">
        <v>1006092.46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110520.23</v>
      </c>
      <c r="AS37" s="23">
        <v>0</v>
      </c>
      <c r="AT37" s="23">
        <v>0</v>
      </c>
      <c r="AU37" s="23">
        <v>0</v>
      </c>
      <c r="AV37" s="23">
        <v>399074.56</v>
      </c>
      <c r="AW37" s="23">
        <v>0</v>
      </c>
      <c r="AX37" s="23">
        <v>7231289.71</v>
      </c>
      <c r="AY37" s="23">
        <v>0</v>
      </c>
      <c r="AZ37" s="23">
        <v>968493.27</v>
      </c>
      <c r="BA37" s="23">
        <v>4724078.05</v>
      </c>
      <c r="BB37" s="23">
        <v>0</v>
      </c>
      <c r="BC37" s="23">
        <v>0</v>
      </c>
      <c r="BD37" s="23">
        <v>0</v>
      </c>
      <c r="BE37" s="23">
        <v>21251181.190000001</v>
      </c>
      <c r="BF37" s="23">
        <v>6381877.3099999996</v>
      </c>
      <c r="BG37" s="23">
        <v>0</v>
      </c>
      <c r="BH37" s="23">
        <v>9922244.0999999996</v>
      </c>
      <c r="BI37" s="23">
        <v>92332.33</v>
      </c>
      <c r="BJ37" s="23">
        <v>878482.99</v>
      </c>
      <c r="BK37" s="23">
        <v>2430160.4500000002</v>
      </c>
      <c r="BL37" s="23">
        <v>3804087.02</v>
      </c>
      <c r="BM37" s="23">
        <v>5032563.3600000003</v>
      </c>
      <c r="BN37" s="23">
        <v>4237852.97</v>
      </c>
      <c r="BO37" s="23">
        <v>3245097.7</v>
      </c>
      <c r="BP37" s="23">
        <v>1965164.08</v>
      </c>
      <c r="BQ37" s="23">
        <v>73192.429999999993</v>
      </c>
      <c r="BR37" s="23">
        <v>0</v>
      </c>
      <c r="BS37" s="23">
        <v>479750.01</v>
      </c>
      <c r="BT37" s="23">
        <v>235940.8</v>
      </c>
      <c r="BU37" s="23">
        <v>1036592.11</v>
      </c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2850433.13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1502040.18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10779027.460000001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716226.32</v>
      </c>
      <c r="BS41" s="23">
        <v>0</v>
      </c>
      <c r="BT41" s="23">
        <v>0</v>
      </c>
      <c r="BU41" s="23">
        <v>0</v>
      </c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0.14000000000000001</v>
      </c>
      <c r="E49" s="54">
        <v>3.04</v>
      </c>
      <c r="F49" s="54">
        <v>14.75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481.06</v>
      </c>
      <c r="P49" s="54">
        <v>1.18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2.17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161.28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12.23</v>
      </c>
      <c r="AS49" s="54">
        <v>0</v>
      </c>
      <c r="AT49" s="54">
        <v>0</v>
      </c>
      <c r="AU49" s="54">
        <v>0</v>
      </c>
      <c r="AV49" s="54">
        <v>110.89</v>
      </c>
      <c r="AW49" s="54">
        <v>0</v>
      </c>
      <c r="AX49" s="54">
        <v>86.33</v>
      </c>
      <c r="AY49" s="54">
        <v>0</v>
      </c>
      <c r="AZ49" s="54">
        <v>5666.82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92.56</v>
      </c>
      <c r="BK49" s="54">
        <v>336.51</v>
      </c>
      <c r="BL49" s="22">
        <v>484.28</v>
      </c>
      <c r="BM49" s="54">
        <v>677.01</v>
      </c>
      <c r="BN49" s="54">
        <v>560.20000000000005</v>
      </c>
      <c r="BO49" s="54">
        <v>430.33</v>
      </c>
      <c r="BP49" s="54">
        <v>257.04000000000002</v>
      </c>
      <c r="BQ49" s="54">
        <v>20.100000000000001</v>
      </c>
      <c r="BR49" s="54">
        <v>0</v>
      </c>
      <c r="BS49" s="54">
        <v>151.84</v>
      </c>
      <c r="BT49" s="54">
        <v>63.31</v>
      </c>
      <c r="BU49" s="54">
        <v>137.99</v>
      </c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1.3</v>
      </c>
      <c r="E54" s="24">
        <v>0.05</v>
      </c>
      <c r="F54" s="24">
        <v>0.2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8.0299999999999994</v>
      </c>
      <c r="P54" s="24">
        <v>11.56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0.14000000000000001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1.92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0.16</v>
      </c>
      <c r="AS54" s="24">
        <v>0</v>
      </c>
      <c r="AT54" s="24">
        <v>0</v>
      </c>
      <c r="AU54" s="24">
        <v>0</v>
      </c>
      <c r="AV54" s="24">
        <v>1.21</v>
      </c>
      <c r="AW54" s="24">
        <v>0</v>
      </c>
      <c r="AX54" s="24">
        <v>0</v>
      </c>
      <c r="AY54" s="24">
        <v>0</v>
      </c>
      <c r="AZ54" s="24">
        <v>58.98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1.1299999999999999</v>
      </c>
      <c r="BK54" s="24">
        <v>3.63</v>
      </c>
      <c r="BL54" s="24">
        <v>5.73</v>
      </c>
      <c r="BM54" s="24">
        <v>7.77</v>
      </c>
      <c r="BN54" s="24">
        <v>6.42</v>
      </c>
      <c r="BO54" s="24">
        <v>4.93</v>
      </c>
      <c r="BP54" s="24">
        <v>2.95</v>
      </c>
      <c r="BQ54" s="24">
        <v>0.21</v>
      </c>
      <c r="BR54" s="24">
        <v>0</v>
      </c>
      <c r="BS54" s="24">
        <v>1.58</v>
      </c>
      <c r="BT54" s="24">
        <v>0.66</v>
      </c>
      <c r="BU54" s="24">
        <v>1.59</v>
      </c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5259271.6099999994</v>
      </c>
      <c r="D59" s="25">
        <v>7176747.0899999989</v>
      </c>
      <c r="E59" s="25">
        <v>1795120.97</v>
      </c>
      <c r="F59" s="25">
        <v>779040.57000000007</v>
      </c>
      <c r="G59" s="25">
        <v>0</v>
      </c>
      <c r="H59" s="25">
        <v>0</v>
      </c>
      <c r="I59" s="25">
        <v>498966.82</v>
      </c>
      <c r="J59" s="25">
        <v>0</v>
      </c>
      <c r="K59" s="25">
        <v>2257758.75</v>
      </c>
      <c r="L59" s="25">
        <v>12054517.450000001</v>
      </c>
      <c r="M59" s="25">
        <v>0</v>
      </c>
      <c r="N59" s="25">
        <v>183393.35</v>
      </c>
      <c r="O59" s="25">
        <v>537408.9800000001</v>
      </c>
      <c r="P59" s="25">
        <v>25662301.669999998</v>
      </c>
      <c r="Q59" s="25">
        <v>58900274.119999997</v>
      </c>
      <c r="R59" s="25">
        <v>0</v>
      </c>
      <c r="S59" s="25">
        <v>788762.64</v>
      </c>
      <c r="T59" s="25">
        <v>295126.95</v>
      </c>
      <c r="U59" s="25">
        <v>0</v>
      </c>
      <c r="V59" s="25">
        <v>304058.32</v>
      </c>
      <c r="W59" s="25">
        <v>0</v>
      </c>
      <c r="X59" s="25">
        <v>142207.91</v>
      </c>
      <c r="Y59" s="25">
        <v>22777212.59</v>
      </c>
      <c r="Z59" s="25">
        <v>623200.31000000006</v>
      </c>
      <c r="AA59" s="25">
        <v>0</v>
      </c>
      <c r="AB59" s="25">
        <v>11834766.92</v>
      </c>
      <c r="AC59" s="25">
        <v>9214295.3800000008</v>
      </c>
      <c r="AD59" s="25">
        <v>0</v>
      </c>
      <c r="AE59" s="25">
        <v>0</v>
      </c>
      <c r="AF59" s="25">
        <v>5181029.01</v>
      </c>
      <c r="AG59" s="25">
        <v>6097895.1400000006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588295.6399999999</v>
      </c>
      <c r="AS59" s="25">
        <v>0</v>
      </c>
      <c r="AT59" s="25">
        <v>0</v>
      </c>
      <c r="AU59" s="25">
        <v>0</v>
      </c>
      <c r="AV59" s="25">
        <v>3707159.5200000005</v>
      </c>
      <c r="AW59" s="25">
        <v>0</v>
      </c>
      <c r="AX59" s="25">
        <v>7780898.5899999999</v>
      </c>
      <c r="AY59" s="25">
        <v>0</v>
      </c>
      <c r="AZ59" s="25">
        <v>130134791.33</v>
      </c>
      <c r="BA59" s="25">
        <v>4881800.8599999994</v>
      </c>
      <c r="BB59" s="25">
        <v>0</v>
      </c>
      <c r="BC59" s="25">
        <v>0</v>
      </c>
      <c r="BD59" s="25">
        <v>0</v>
      </c>
      <c r="BE59" s="25">
        <v>21358369.490000002</v>
      </c>
      <c r="BF59" s="25">
        <v>7314993.1999999993</v>
      </c>
      <c r="BG59" s="25">
        <v>0</v>
      </c>
      <c r="BH59" s="25">
        <v>9922244.0999999996</v>
      </c>
      <c r="BI59" s="25">
        <v>12973199.25</v>
      </c>
      <c r="BJ59" s="25">
        <v>4080784.3099999991</v>
      </c>
      <c r="BK59" s="25">
        <v>12846938.350000001</v>
      </c>
      <c r="BL59" s="25">
        <v>19688278.060000002</v>
      </c>
      <c r="BM59" s="25">
        <v>26189706.609999999</v>
      </c>
      <c r="BN59" s="25">
        <v>21887048.400000002</v>
      </c>
      <c r="BO59" s="25">
        <v>16833476.609999999</v>
      </c>
      <c r="BP59" s="25">
        <v>10049963.059999999</v>
      </c>
      <c r="BQ59" s="25">
        <v>541746.84</v>
      </c>
      <c r="BR59" s="25">
        <v>1685750.5</v>
      </c>
      <c r="BS59" s="25">
        <v>4041987.9000000004</v>
      </c>
      <c r="BT59" s="25">
        <v>1692359.1400000001</v>
      </c>
      <c r="BU59" s="25">
        <v>5368450.63</v>
      </c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0</v>
      </c>
      <c r="E60" s="27">
        <v>-1.00000009406358E-2</v>
      </c>
      <c r="F60" s="27">
        <v>-2.6731102261692286E-3</v>
      </c>
      <c r="G60" s="27">
        <v>0</v>
      </c>
      <c r="H60" s="27">
        <v>0</v>
      </c>
      <c r="I60" s="27">
        <v>-4.6566128730773926E-10</v>
      </c>
      <c r="J60" s="27">
        <v>0</v>
      </c>
      <c r="K60" s="27">
        <v>0</v>
      </c>
      <c r="L60" s="27">
        <v>0</v>
      </c>
      <c r="M60" s="27">
        <v>0</v>
      </c>
      <c r="N60" s="27">
        <v>-1.1758788605220616E-3</v>
      </c>
      <c r="O60" s="27">
        <v>-3.7242539692670107E-3</v>
      </c>
      <c r="P60" s="27">
        <v>-1.8869124352931976E-2</v>
      </c>
      <c r="Q60" s="27">
        <v>-1.1949285864830017E-2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-5.8207660913467407E-10</v>
      </c>
      <c r="Y60" s="27">
        <v>3.6098621785640717E-3</v>
      </c>
      <c r="Z60" s="27">
        <v>1.0000000009313226E-2</v>
      </c>
      <c r="AA60" s="27">
        <v>0</v>
      </c>
      <c r="AB60" s="27">
        <v>4.3157711625099182E-3</v>
      </c>
      <c r="AC60" s="27">
        <v>0</v>
      </c>
      <c r="AD60" s="27">
        <v>0</v>
      </c>
      <c r="AE60" s="27">
        <v>0</v>
      </c>
      <c r="AF60" s="27">
        <v>0</v>
      </c>
      <c r="AG60" s="27">
        <v>1.7053470015525818E-2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3.5081353271380067E-3</v>
      </c>
      <c r="AS60" s="27">
        <v>0</v>
      </c>
      <c r="AT60" s="27">
        <v>0</v>
      </c>
      <c r="AU60" s="27">
        <v>0</v>
      </c>
      <c r="AV60" s="27">
        <v>3.0409125611186028E-3</v>
      </c>
      <c r="AW60" s="27">
        <v>0</v>
      </c>
      <c r="AX60" s="27">
        <v>3.5822894424200058E-3</v>
      </c>
      <c r="AY60" s="27">
        <v>0</v>
      </c>
      <c r="AZ60" s="27">
        <v>-4.3499916791915894E-3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-6.00450299680233E-3</v>
      </c>
      <c r="BJ60" s="27">
        <v>7.7562970109283924E-3</v>
      </c>
      <c r="BK60" s="27">
        <v>-6.9958288222551346E-3</v>
      </c>
      <c r="BL60" s="27">
        <v>7.9261884093284607E-4</v>
      </c>
      <c r="BM60" s="27">
        <v>7.2173774242401123E-5</v>
      </c>
      <c r="BN60" s="27">
        <v>-4.2313076555728912E-3</v>
      </c>
      <c r="BO60" s="27">
        <v>-4.3412372469902039E-3</v>
      </c>
      <c r="BP60" s="27">
        <v>-6.8604946136474609E-4</v>
      </c>
      <c r="BQ60" s="27">
        <v>0</v>
      </c>
      <c r="BR60" s="27">
        <v>0</v>
      </c>
      <c r="BS60" s="27">
        <v>0</v>
      </c>
      <c r="BT60" s="27">
        <v>9.9999995436519384E-3</v>
      </c>
      <c r="BU60" s="27">
        <v>1.7490638419985771E-2</v>
      </c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0</v>
      </c>
      <c r="D65" s="32">
        <v>5472.34</v>
      </c>
      <c r="E65" s="32">
        <v>1695.01</v>
      </c>
      <c r="F65" s="32">
        <v>28969.19</v>
      </c>
      <c r="G65" s="32">
        <v>0</v>
      </c>
      <c r="H65" s="32">
        <v>0</v>
      </c>
      <c r="I65" s="32">
        <v>120316.88</v>
      </c>
      <c r="J65" s="32">
        <v>0</v>
      </c>
      <c r="K65" s="32">
        <v>0</v>
      </c>
      <c r="L65" s="32">
        <v>196828.45</v>
      </c>
      <c r="M65" s="32">
        <v>0</v>
      </c>
      <c r="N65" s="32">
        <v>0</v>
      </c>
      <c r="O65" s="32">
        <v>113806.86</v>
      </c>
      <c r="P65" s="32">
        <v>24064.91</v>
      </c>
      <c r="Q65" s="32">
        <v>20593.39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33126.949999999997</v>
      </c>
      <c r="AA65" s="32">
        <v>0</v>
      </c>
      <c r="AB65" s="32">
        <v>1732977.85</v>
      </c>
      <c r="AC65" s="32">
        <v>1208808.01</v>
      </c>
      <c r="AD65" s="32">
        <v>0</v>
      </c>
      <c r="AE65" s="32">
        <v>0</v>
      </c>
      <c r="AF65" s="32">
        <v>906311.66</v>
      </c>
      <c r="AG65" s="32">
        <v>184949.8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18218.91</v>
      </c>
      <c r="AS65" s="32">
        <v>0</v>
      </c>
      <c r="AT65" s="32">
        <v>0</v>
      </c>
      <c r="AU65" s="32">
        <v>0</v>
      </c>
      <c r="AV65" s="32">
        <v>69211.27</v>
      </c>
      <c r="AW65" s="32">
        <v>0</v>
      </c>
      <c r="AX65" s="32">
        <v>1242403.03</v>
      </c>
      <c r="AY65" s="32">
        <v>0</v>
      </c>
      <c r="AZ65" s="32">
        <v>56704.56</v>
      </c>
      <c r="BA65" s="32">
        <v>751096.62</v>
      </c>
      <c r="BB65" s="32">
        <v>0</v>
      </c>
      <c r="BC65" s="32">
        <v>0</v>
      </c>
      <c r="BD65" s="32">
        <v>0</v>
      </c>
      <c r="BE65" s="32">
        <v>3058737.66</v>
      </c>
      <c r="BF65" s="32">
        <v>0</v>
      </c>
      <c r="BG65" s="32">
        <v>0</v>
      </c>
      <c r="BH65" s="32">
        <v>0</v>
      </c>
      <c r="BI65" s="32">
        <v>9217.65</v>
      </c>
      <c r="BJ65" s="32">
        <v>120389.92</v>
      </c>
      <c r="BK65" s="32">
        <v>342968.41</v>
      </c>
      <c r="BL65" s="32">
        <v>523616.52</v>
      </c>
      <c r="BM65" s="32">
        <v>710413.76</v>
      </c>
      <c r="BN65" s="32">
        <v>601242.91</v>
      </c>
      <c r="BO65" s="32">
        <v>458575.57</v>
      </c>
      <c r="BP65" s="32">
        <v>280566.65000000002</v>
      </c>
      <c r="BQ65" s="32">
        <v>11090.99</v>
      </c>
      <c r="BR65" s="32">
        <v>0</v>
      </c>
      <c r="BS65" s="32">
        <v>69085.73</v>
      </c>
      <c r="BT65" s="32">
        <v>37961.1</v>
      </c>
      <c r="BU65" s="32">
        <v>147925.59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0.44</v>
      </c>
      <c r="F68" s="24">
        <v>0.77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55.06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0.3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7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0.6</v>
      </c>
      <c r="AS68" s="24">
        <v>0</v>
      </c>
      <c r="AT68" s="24">
        <v>0</v>
      </c>
      <c r="AU68" s="24">
        <v>0</v>
      </c>
      <c r="AV68" s="24">
        <v>4.59</v>
      </c>
      <c r="AW68" s="24">
        <v>0</v>
      </c>
      <c r="AX68" s="24">
        <v>0</v>
      </c>
      <c r="AY68" s="24">
        <v>0</v>
      </c>
      <c r="AZ68" s="24">
        <v>172.75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3.98</v>
      </c>
      <c r="BK68" s="24">
        <v>14.49</v>
      </c>
      <c r="BL68" s="24">
        <v>21.24</v>
      </c>
      <c r="BM68" s="24">
        <v>28.88</v>
      </c>
      <c r="BN68" s="24">
        <v>24.27</v>
      </c>
      <c r="BO68" s="24">
        <v>18.7</v>
      </c>
      <c r="BP68" s="24">
        <v>11.17</v>
      </c>
      <c r="BQ68" s="24">
        <v>0.63</v>
      </c>
      <c r="BR68" s="24">
        <v>0</v>
      </c>
      <c r="BS68" s="24">
        <v>4.63</v>
      </c>
      <c r="BT68" s="24">
        <v>2.11</v>
      </c>
      <c r="BU68" s="24">
        <v>6.05</v>
      </c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0</v>
      </c>
      <c r="D70" s="25">
        <v>5472.34</v>
      </c>
      <c r="E70" s="25">
        <v>1695.45</v>
      </c>
      <c r="F70" s="25">
        <v>28969.96</v>
      </c>
      <c r="G70" s="25">
        <v>0</v>
      </c>
      <c r="H70" s="25">
        <v>0</v>
      </c>
      <c r="I70" s="25">
        <v>120316.88</v>
      </c>
      <c r="J70" s="25">
        <v>0</v>
      </c>
      <c r="K70" s="25">
        <v>0</v>
      </c>
      <c r="L70" s="25">
        <v>196828.45</v>
      </c>
      <c r="M70" s="25">
        <v>0</v>
      </c>
      <c r="N70" s="25">
        <v>0</v>
      </c>
      <c r="O70" s="25">
        <v>113861.92</v>
      </c>
      <c r="P70" s="25">
        <v>24064.91</v>
      </c>
      <c r="Q70" s="25">
        <v>20593.39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33127.25</v>
      </c>
      <c r="AA70" s="25">
        <v>0</v>
      </c>
      <c r="AB70" s="25">
        <v>1732977.85</v>
      </c>
      <c r="AC70" s="25">
        <v>1208808.01</v>
      </c>
      <c r="AD70" s="25">
        <v>0</v>
      </c>
      <c r="AE70" s="25">
        <v>0</v>
      </c>
      <c r="AF70" s="25">
        <v>906311.66</v>
      </c>
      <c r="AG70" s="25">
        <v>184956.79999999999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18219.509999999998</v>
      </c>
      <c r="AS70" s="25">
        <v>0</v>
      </c>
      <c r="AT70" s="25">
        <v>0</v>
      </c>
      <c r="AU70" s="25">
        <v>0</v>
      </c>
      <c r="AV70" s="25">
        <v>69215.86</v>
      </c>
      <c r="AW70" s="25">
        <v>0</v>
      </c>
      <c r="AX70" s="25">
        <v>1242403.03</v>
      </c>
      <c r="AY70" s="25">
        <v>0</v>
      </c>
      <c r="AZ70" s="25">
        <v>56877.31</v>
      </c>
      <c r="BA70" s="25">
        <v>751096.62</v>
      </c>
      <c r="BB70" s="25">
        <v>0</v>
      </c>
      <c r="BC70" s="25">
        <v>0</v>
      </c>
      <c r="BD70" s="25">
        <v>0</v>
      </c>
      <c r="BE70" s="25">
        <v>3058737.66</v>
      </c>
      <c r="BF70" s="25">
        <v>0</v>
      </c>
      <c r="BG70" s="25">
        <v>0</v>
      </c>
      <c r="BH70" s="25">
        <v>0</v>
      </c>
      <c r="BI70" s="25">
        <v>9217.65</v>
      </c>
      <c r="BJ70" s="25">
        <v>120393.9</v>
      </c>
      <c r="BK70" s="25">
        <v>342982.89999999997</v>
      </c>
      <c r="BL70" s="25">
        <v>523637.76000000001</v>
      </c>
      <c r="BM70" s="25">
        <v>710442.64</v>
      </c>
      <c r="BN70" s="25">
        <v>601267.18000000005</v>
      </c>
      <c r="BO70" s="25">
        <v>458594.27</v>
      </c>
      <c r="BP70" s="25">
        <v>280577.82</v>
      </c>
      <c r="BQ70" s="25">
        <v>11091.619999999999</v>
      </c>
      <c r="BR70" s="25">
        <v>0</v>
      </c>
      <c r="BS70" s="25">
        <v>69090.36</v>
      </c>
      <c r="BT70" s="25">
        <v>37963.21</v>
      </c>
      <c r="BU70" s="25">
        <v>147931.63999999998</v>
      </c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0</v>
      </c>
      <c r="D72" s="32">
        <v>3695846.32</v>
      </c>
      <c r="E72" s="32">
        <v>923785.1</v>
      </c>
      <c r="F72" s="32">
        <v>423395.58</v>
      </c>
      <c r="G72" s="32">
        <v>0</v>
      </c>
      <c r="H72" s="32">
        <v>0</v>
      </c>
      <c r="I72" s="32">
        <v>22750.52</v>
      </c>
      <c r="J72" s="32">
        <v>0</v>
      </c>
      <c r="K72" s="32">
        <v>73491.91</v>
      </c>
      <c r="L72" s="32">
        <v>163776.73000000001</v>
      </c>
      <c r="M72" s="32">
        <v>0</v>
      </c>
      <c r="N72" s="32">
        <v>0</v>
      </c>
      <c r="O72" s="32">
        <v>2278060.62</v>
      </c>
      <c r="P72" s="32">
        <v>9919991.8300000001</v>
      </c>
      <c r="Q72" s="32">
        <v>23617136.640000001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278419.96999999997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120365.04</v>
      </c>
      <c r="AG72" s="32">
        <v>2515679.4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250896.67</v>
      </c>
      <c r="AS72" s="32">
        <v>0</v>
      </c>
      <c r="AT72" s="32">
        <v>0</v>
      </c>
      <c r="AU72" s="32">
        <v>0</v>
      </c>
      <c r="AV72" s="32">
        <v>1730995.6</v>
      </c>
      <c r="AW72" s="32">
        <v>0</v>
      </c>
      <c r="AX72" s="32">
        <v>87532.51</v>
      </c>
      <c r="AY72" s="32">
        <v>0</v>
      </c>
      <c r="AZ72" s="32">
        <v>52549404.770000003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5900492.46</v>
      </c>
      <c r="BJ72" s="32">
        <v>1497189.91</v>
      </c>
      <c r="BK72" s="32">
        <v>5020136.88</v>
      </c>
      <c r="BL72" s="32">
        <v>7678930.9699999997</v>
      </c>
      <c r="BM72" s="32">
        <v>9982347.8200000003</v>
      </c>
      <c r="BN72" s="32">
        <v>8373220.1699999999</v>
      </c>
      <c r="BO72" s="32">
        <v>6453481.8399999999</v>
      </c>
      <c r="BP72" s="32">
        <v>3853566.96</v>
      </c>
      <c r="BQ72" s="32">
        <v>192757.76000000001</v>
      </c>
      <c r="BR72" s="32">
        <v>0</v>
      </c>
      <c r="BS72" s="32">
        <v>1408680.77</v>
      </c>
      <c r="BT72" s="32">
        <v>642154.69999999995</v>
      </c>
      <c r="BU72" s="32">
        <v>2072149.68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116.56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14653.35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354.38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45.37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1090.68</v>
      </c>
      <c r="BJ73" s="24">
        <v>230.69</v>
      </c>
      <c r="BK73" s="24">
        <v>807.55</v>
      </c>
      <c r="BL73" s="24">
        <v>1362.87</v>
      </c>
      <c r="BM73" s="24">
        <v>1871.04</v>
      </c>
      <c r="BN73" s="24">
        <v>1656.32</v>
      </c>
      <c r="BO73" s="24">
        <v>1286.25</v>
      </c>
      <c r="BP73" s="24">
        <v>760.16</v>
      </c>
      <c r="BQ73" s="24">
        <v>0</v>
      </c>
      <c r="BR73" s="24">
        <v>0</v>
      </c>
      <c r="BS73" s="24">
        <v>0</v>
      </c>
      <c r="BT73" s="24">
        <v>0</v>
      </c>
      <c r="BU73" s="24">
        <v>424.52</v>
      </c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481.48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60528.45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330.17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1383.51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180.74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888.41</v>
      </c>
      <c r="BK75" s="24">
        <v>3169.51</v>
      </c>
      <c r="BL75" s="24">
        <v>5414.22</v>
      </c>
      <c r="BM75" s="24">
        <v>7482.34</v>
      </c>
      <c r="BN75" s="24">
        <v>6630.32</v>
      </c>
      <c r="BO75" s="24">
        <v>5150.03</v>
      </c>
      <c r="BP75" s="24">
        <v>3042.96</v>
      </c>
      <c r="BQ75" s="24">
        <v>0</v>
      </c>
      <c r="BR75" s="24">
        <v>0</v>
      </c>
      <c r="BS75" s="24">
        <v>0</v>
      </c>
      <c r="BT75" s="24">
        <v>0</v>
      </c>
      <c r="BU75" s="24">
        <v>1701.6</v>
      </c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0</v>
      </c>
      <c r="D79" s="25">
        <v>3695846.32</v>
      </c>
      <c r="E79" s="25">
        <v>924383.14</v>
      </c>
      <c r="F79" s="25">
        <v>423395.58</v>
      </c>
      <c r="G79" s="25">
        <v>0</v>
      </c>
      <c r="H79" s="25">
        <v>0</v>
      </c>
      <c r="I79" s="25">
        <v>22750.52</v>
      </c>
      <c r="J79" s="25">
        <v>0</v>
      </c>
      <c r="K79" s="25">
        <v>73491.91</v>
      </c>
      <c r="L79" s="25">
        <v>163776.73000000001</v>
      </c>
      <c r="M79" s="25">
        <v>0</v>
      </c>
      <c r="N79" s="25">
        <v>0</v>
      </c>
      <c r="O79" s="25">
        <v>2353242.4200000004</v>
      </c>
      <c r="P79" s="25">
        <v>9919991.8300000001</v>
      </c>
      <c r="Q79" s="25">
        <v>23617136.640000001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278750.13999999996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120365.04</v>
      </c>
      <c r="AG79" s="25">
        <v>2517417.2899999996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251122.78</v>
      </c>
      <c r="AS79" s="25">
        <v>0</v>
      </c>
      <c r="AT79" s="25">
        <v>0</v>
      </c>
      <c r="AU79" s="25">
        <v>0</v>
      </c>
      <c r="AV79" s="25">
        <v>1730995.6</v>
      </c>
      <c r="AW79" s="25">
        <v>0</v>
      </c>
      <c r="AX79" s="25">
        <v>87532.51</v>
      </c>
      <c r="AY79" s="25">
        <v>0</v>
      </c>
      <c r="AZ79" s="25">
        <v>52549404.770000003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5901583.1399999997</v>
      </c>
      <c r="BJ79" s="25">
        <v>1498309.0099999998</v>
      </c>
      <c r="BK79" s="25">
        <v>5024113.9399999995</v>
      </c>
      <c r="BL79" s="25">
        <v>7685708.0599999996</v>
      </c>
      <c r="BM79" s="25">
        <v>9991701.1999999993</v>
      </c>
      <c r="BN79" s="25">
        <v>8381506.8100000005</v>
      </c>
      <c r="BO79" s="25">
        <v>6459918.1200000001</v>
      </c>
      <c r="BP79" s="25">
        <v>3857370.08</v>
      </c>
      <c r="BQ79" s="25">
        <v>192757.76000000001</v>
      </c>
      <c r="BR79" s="25">
        <v>0</v>
      </c>
      <c r="BS79" s="25">
        <v>1408680.77</v>
      </c>
      <c r="BT79" s="25">
        <v>642154.69999999995</v>
      </c>
      <c r="BU79" s="25">
        <v>2074275.8</v>
      </c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-9.9999997764825821E-3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-1.0000000707805157E-2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9.9999997764825821E-3</v>
      </c>
      <c r="BK80" s="27">
        <v>0</v>
      </c>
      <c r="BL80" s="27">
        <v>-1.0000000707805157E-2</v>
      </c>
      <c r="BM80" s="27">
        <v>0</v>
      </c>
      <c r="BN80" s="27">
        <v>9.9999997764825821E-3</v>
      </c>
      <c r="BO80" s="27">
        <v>0</v>
      </c>
      <c r="BP80" s="27">
        <v>-1.0000000242143869E-2</v>
      </c>
      <c r="BQ80" s="27">
        <v>-1.0000000009313226E-2</v>
      </c>
      <c r="BR80" s="27">
        <v>0</v>
      </c>
      <c r="BS80" s="27">
        <v>0</v>
      </c>
      <c r="BT80" s="27">
        <v>9.9999998928979039E-3</v>
      </c>
      <c r="BU80" s="27">
        <v>-1.0000000242143869E-2</v>
      </c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0</v>
      </c>
      <c r="E81" s="27">
        <v>-9.9999997764825821E-3</v>
      </c>
      <c r="F81" s="27">
        <v>-1.0000000009313226E-2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-9.9999997764825821E-3</v>
      </c>
      <c r="P81" s="27">
        <v>-3.0000001192092896E-2</v>
      </c>
      <c r="Q81" s="27">
        <v>-9.9999904632568359E-3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1.0000000009313226E-2</v>
      </c>
      <c r="AA81" s="27">
        <v>0</v>
      </c>
      <c r="AB81" s="27">
        <v>9.9999997764825821E-3</v>
      </c>
      <c r="AC81" s="27">
        <v>0</v>
      </c>
      <c r="AD81" s="27">
        <v>0</v>
      </c>
      <c r="AE81" s="27">
        <v>0</v>
      </c>
      <c r="AF81" s="27">
        <v>0</v>
      </c>
      <c r="AG81" s="27">
        <v>9.9999997764825821E-3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9.9999998928979039E-3</v>
      </c>
      <c r="AS81" s="27">
        <v>0</v>
      </c>
      <c r="AT81" s="27">
        <v>0</v>
      </c>
      <c r="AU81" s="27">
        <v>0</v>
      </c>
      <c r="AV81" s="27">
        <v>1.0000000707805157E-2</v>
      </c>
      <c r="AW81" s="27">
        <v>0</v>
      </c>
      <c r="AX81" s="27">
        <v>9.9999997764825821E-3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-1.0000001639127731E-2</v>
      </c>
      <c r="BJ81" s="27">
        <v>1.999999862164259E-2</v>
      </c>
      <c r="BK81" s="27">
        <v>-9.9999979138374329E-3</v>
      </c>
      <c r="BL81" s="27">
        <v>-9.9999979138374329E-3</v>
      </c>
      <c r="BM81" s="27">
        <v>1.000000536441803E-2</v>
      </c>
      <c r="BN81" s="27">
        <v>0</v>
      </c>
      <c r="BO81" s="27">
        <v>0</v>
      </c>
      <c r="BP81" s="27">
        <v>-1.0000001639127731E-2</v>
      </c>
      <c r="BQ81" s="27">
        <v>-1.0000000009313226E-2</v>
      </c>
      <c r="BR81" s="27">
        <v>0</v>
      </c>
      <c r="BS81" s="27">
        <v>0</v>
      </c>
      <c r="BT81" s="27">
        <v>2.0000000018626451E-2</v>
      </c>
      <c r="BU81" s="27">
        <v>9.9999997764825821E-3</v>
      </c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BU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563</v>
      </c>
      <c r="H2" s="4" t="s">
        <v>225</v>
      </c>
      <c r="I2" s="4" t="s">
        <v>205</v>
      </c>
      <c r="J2" s="4" t="s">
        <v>140</v>
      </c>
      <c r="K2" s="4" t="s">
        <v>158</v>
      </c>
      <c r="L2" s="4" t="s">
        <v>129</v>
      </c>
      <c r="M2" s="4" t="s">
        <v>141</v>
      </c>
      <c r="N2" s="4" t="s">
        <v>142</v>
      </c>
      <c r="O2" s="4" t="s">
        <v>125</v>
      </c>
      <c r="P2" s="4" t="s">
        <v>135</v>
      </c>
      <c r="Q2" s="4" t="s">
        <v>143</v>
      </c>
      <c r="R2" s="4" t="s">
        <v>124</v>
      </c>
      <c r="S2" s="4" t="s">
        <v>517</v>
      </c>
      <c r="T2" s="4" t="s">
        <v>518</v>
      </c>
      <c r="U2" s="4" t="s">
        <v>126</v>
      </c>
      <c r="V2" s="4" t="s">
        <v>127</v>
      </c>
      <c r="W2" s="4" t="s">
        <v>144</v>
      </c>
      <c r="X2" s="4" t="s">
        <v>145</v>
      </c>
      <c r="Y2" s="4" t="s">
        <v>472</v>
      </c>
      <c r="Z2" s="4" t="s">
        <v>185</v>
      </c>
      <c r="AA2" s="4" t="s">
        <v>138</v>
      </c>
      <c r="AB2" s="4" t="s">
        <v>146</v>
      </c>
      <c r="AC2" s="4" t="s">
        <v>130</v>
      </c>
      <c r="AD2" s="4" t="s">
        <v>139</v>
      </c>
      <c r="AE2" s="4" t="s">
        <v>217</v>
      </c>
      <c r="AF2" s="4" t="s">
        <v>128</v>
      </c>
      <c r="AG2" s="4" t="s">
        <v>179</v>
      </c>
      <c r="AH2" s="4" t="s">
        <v>147</v>
      </c>
      <c r="AI2" s="4" t="s">
        <v>221</v>
      </c>
      <c r="AJ2" s="4" t="s">
        <v>203</v>
      </c>
      <c r="AK2" s="4" t="s">
        <v>148</v>
      </c>
      <c r="AL2" s="4" t="s">
        <v>263</v>
      </c>
      <c r="AM2" s="4" t="s">
        <v>149</v>
      </c>
      <c r="AN2" s="4" t="s">
        <v>564</v>
      </c>
      <c r="AO2" s="4" t="s">
        <v>480</v>
      </c>
      <c r="AP2" s="4" t="s">
        <v>481</v>
      </c>
      <c r="AQ2" s="4" t="s">
        <v>482</v>
      </c>
      <c r="AR2" s="4" t="s">
        <v>194</v>
      </c>
      <c r="AS2" s="4" t="s">
        <v>150</v>
      </c>
      <c r="AT2" s="4" t="s">
        <v>208</v>
      </c>
      <c r="AU2" s="4" t="s">
        <v>484</v>
      </c>
      <c r="AV2" s="4" t="s">
        <v>188</v>
      </c>
      <c r="AW2" s="4" t="s">
        <v>151</v>
      </c>
      <c r="AX2" s="4" t="s">
        <v>136</v>
      </c>
      <c r="AY2" s="4" t="s">
        <v>483</v>
      </c>
      <c r="AZ2" s="4" t="s">
        <v>131</v>
      </c>
      <c r="BA2" s="4" t="s">
        <v>152</v>
      </c>
      <c r="BB2" s="4" t="s">
        <v>235</v>
      </c>
      <c r="BC2" s="4" t="s">
        <v>237</v>
      </c>
      <c r="BD2" s="4" t="s">
        <v>232</v>
      </c>
      <c r="BE2" s="4" t="s">
        <v>137</v>
      </c>
      <c r="BF2" s="4" t="s">
        <v>153</v>
      </c>
      <c r="BG2" s="4" t="s">
        <v>154</v>
      </c>
      <c r="BH2" s="4" t="s">
        <v>519</v>
      </c>
      <c r="BI2" s="4" t="s">
        <v>155</v>
      </c>
      <c r="BJ2" s="4" t="s">
        <v>246</v>
      </c>
      <c r="BK2" s="4" t="s">
        <v>248</v>
      </c>
      <c r="BL2" s="4" t="s">
        <v>250</v>
      </c>
      <c r="BM2" s="4" t="s">
        <v>252</v>
      </c>
      <c r="BN2" s="4" t="s">
        <v>254</v>
      </c>
      <c r="BO2" s="4" t="s">
        <v>256</v>
      </c>
      <c r="BP2" s="4" t="s">
        <v>258</v>
      </c>
      <c r="BQ2" s="4" t="s">
        <v>173</v>
      </c>
      <c r="BR2" s="4" t="s">
        <v>297</v>
      </c>
      <c r="BS2" s="4" t="s">
        <v>181</v>
      </c>
      <c r="BT2" s="4" t="s">
        <v>190</v>
      </c>
      <c r="BU2" s="4" t="s">
        <v>260</v>
      </c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543</v>
      </c>
      <c r="D3" s="7" t="s">
        <v>558</v>
      </c>
      <c r="E3" s="7" t="s">
        <v>559</v>
      </c>
      <c r="F3" s="7" t="s">
        <v>560</v>
      </c>
      <c r="G3" s="7" t="s">
        <v>565</v>
      </c>
      <c r="H3" s="7" t="s">
        <v>566</v>
      </c>
      <c r="I3" s="7" t="s">
        <v>567</v>
      </c>
      <c r="J3" s="7" t="s">
        <v>521</v>
      </c>
      <c r="K3" s="7" t="s">
        <v>522</v>
      </c>
      <c r="L3" s="7" t="s">
        <v>523</v>
      </c>
      <c r="M3" s="7" t="s">
        <v>568</v>
      </c>
      <c r="N3" s="7" t="s">
        <v>569</v>
      </c>
      <c r="O3" s="7" t="s">
        <v>524</v>
      </c>
      <c r="P3" s="7" t="s">
        <v>525</v>
      </c>
      <c r="Q3" s="7" t="s">
        <v>526</v>
      </c>
      <c r="R3" s="7" t="s">
        <v>520</v>
      </c>
      <c r="S3" s="7" t="s">
        <v>527</v>
      </c>
      <c r="T3" s="7" t="s">
        <v>528</v>
      </c>
      <c r="U3" s="7" t="s">
        <v>529</v>
      </c>
      <c r="V3" s="7" t="s">
        <v>530</v>
      </c>
      <c r="W3" s="7" t="s">
        <v>570</v>
      </c>
      <c r="X3" s="7" t="s">
        <v>531</v>
      </c>
      <c r="Y3" s="7" t="s">
        <v>532</v>
      </c>
      <c r="Z3" s="7" t="s">
        <v>544</v>
      </c>
      <c r="AA3" s="7" t="s">
        <v>571</v>
      </c>
      <c r="AB3" s="7" t="s">
        <v>533</v>
      </c>
      <c r="AC3" s="7" t="s">
        <v>534</v>
      </c>
      <c r="AD3" s="7" t="s">
        <v>572</v>
      </c>
      <c r="AE3" s="7" t="s">
        <v>573</v>
      </c>
      <c r="AF3" s="7" t="s">
        <v>535</v>
      </c>
      <c r="AG3" s="7" t="s">
        <v>561</v>
      </c>
      <c r="AH3" s="7" t="s">
        <v>574</v>
      </c>
      <c r="AI3" s="7" t="s">
        <v>575</v>
      </c>
      <c r="AJ3" s="7" t="s">
        <v>576</v>
      </c>
      <c r="AK3" s="7" t="s">
        <v>577</v>
      </c>
      <c r="AL3" s="7" t="s">
        <v>578</v>
      </c>
      <c r="AM3" s="7" t="s">
        <v>579</v>
      </c>
      <c r="AN3" s="7" t="s">
        <v>580</v>
      </c>
      <c r="AO3" s="7" t="s">
        <v>581</v>
      </c>
      <c r="AP3" s="7" t="s">
        <v>536</v>
      </c>
      <c r="AQ3" s="7" t="s">
        <v>582</v>
      </c>
      <c r="AR3" s="7" t="s">
        <v>545</v>
      </c>
      <c r="AS3" s="7" t="s">
        <v>583</v>
      </c>
      <c r="AT3" s="7" t="s">
        <v>584</v>
      </c>
      <c r="AU3" s="7" t="s">
        <v>585</v>
      </c>
      <c r="AV3" s="7" t="s">
        <v>562</v>
      </c>
      <c r="AW3" s="7" t="s">
        <v>586</v>
      </c>
      <c r="AX3" s="7" t="s">
        <v>587</v>
      </c>
      <c r="AY3" s="7" t="s">
        <v>588</v>
      </c>
      <c r="AZ3" s="7" t="s">
        <v>537</v>
      </c>
      <c r="BA3" s="7" t="s">
        <v>538</v>
      </c>
      <c r="BB3" s="7" t="s">
        <v>539</v>
      </c>
      <c r="BC3" s="7" t="s">
        <v>540</v>
      </c>
      <c r="BD3" s="7" t="s">
        <v>589</v>
      </c>
      <c r="BE3" s="7" t="s">
        <v>541</v>
      </c>
      <c r="BF3" s="7" t="s">
        <v>590</v>
      </c>
      <c r="BG3" s="7" t="s">
        <v>591</v>
      </c>
      <c r="BH3" s="7" t="s">
        <v>542</v>
      </c>
      <c r="BI3" s="7" t="s">
        <v>592</v>
      </c>
      <c r="BJ3" s="7" t="s">
        <v>546</v>
      </c>
      <c r="BK3" s="7" t="s">
        <v>547</v>
      </c>
      <c r="BL3" s="7" t="s">
        <v>548</v>
      </c>
      <c r="BM3" s="7" t="s">
        <v>549</v>
      </c>
      <c r="BN3" s="7" t="s">
        <v>550</v>
      </c>
      <c r="BO3" s="7" t="s">
        <v>551</v>
      </c>
      <c r="BP3" s="7" t="s">
        <v>552</v>
      </c>
      <c r="BQ3" s="7" t="s">
        <v>554</v>
      </c>
      <c r="BR3" s="7" t="s">
        <v>555</v>
      </c>
      <c r="BS3" s="7" t="s">
        <v>556</v>
      </c>
      <c r="BT3" s="7" t="s">
        <v>557</v>
      </c>
      <c r="BU3" s="7" t="s">
        <v>553</v>
      </c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44562</v>
      </c>
      <c r="D5" s="12">
        <v>44562</v>
      </c>
      <c r="E5" s="12">
        <v>44562</v>
      </c>
      <c r="F5" s="12">
        <v>44562</v>
      </c>
      <c r="G5" s="12">
        <v>44562</v>
      </c>
      <c r="H5" s="12">
        <v>44562</v>
      </c>
      <c r="I5" s="12">
        <v>44562</v>
      </c>
      <c r="J5" s="12">
        <v>44562</v>
      </c>
      <c r="K5" s="12">
        <v>44562</v>
      </c>
      <c r="L5" s="12">
        <v>44562</v>
      </c>
      <c r="M5" s="12">
        <v>44562</v>
      </c>
      <c r="N5" s="12">
        <v>44562</v>
      </c>
      <c r="O5" s="12">
        <v>44562</v>
      </c>
      <c r="P5" s="12">
        <v>44562</v>
      </c>
      <c r="Q5" s="12">
        <v>44562</v>
      </c>
      <c r="R5" s="12">
        <v>44562</v>
      </c>
      <c r="S5" s="12">
        <v>44562</v>
      </c>
      <c r="T5" s="12">
        <v>44562</v>
      </c>
      <c r="U5" s="12">
        <v>44562</v>
      </c>
      <c r="V5" s="12">
        <v>44562</v>
      </c>
      <c r="W5" s="12">
        <v>44562</v>
      </c>
      <c r="X5" s="12">
        <v>44562</v>
      </c>
      <c r="Y5" s="12">
        <v>44562</v>
      </c>
      <c r="Z5" s="12">
        <v>44562</v>
      </c>
      <c r="AA5" s="12">
        <v>44562</v>
      </c>
      <c r="AB5" s="12">
        <v>44562</v>
      </c>
      <c r="AC5" s="12">
        <v>44562</v>
      </c>
      <c r="AD5" s="12">
        <v>44562</v>
      </c>
      <c r="AE5" s="12">
        <v>44562</v>
      </c>
      <c r="AF5" s="12">
        <v>44562</v>
      </c>
      <c r="AG5" s="12">
        <v>44562</v>
      </c>
      <c r="AH5" s="12">
        <v>44562</v>
      </c>
      <c r="AI5" s="12">
        <v>44562</v>
      </c>
      <c r="AJ5" s="12">
        <v>44562</v>
      </c>
      <c r="AK5" s="12">
        <v>44562</v>
      </c>
      <c r="AL5" s="12">
        <v>44562</v>
      </c>
      <c r="AM5" s="12">
        <v>44562</v>
      </c>
      <c r="AN5" s="12">
        <v>44562</v>
      </c>
      <c r="AO5" s="12">
        <v>44562</v>
      </c>
      <c r="AP5" s="12">
        <v>44562</v>
      </c>
      <c r="AQ5" s="12">
        <v>44562</v>
      </c>
      <c r="AR5" s="12">
        <v>44562</v>
      </c>
      <c r="AS5" s="12">
        <v>44562</v>
      </c>
      <c r="AT5" s="12">
        <v>44562</v>
      </c>
      <c r="AU5" s="12">
        <v>44562</v>
      </c>
      <c r="AV5" s="12">
        <v>44562</v>
      </c>
      <c r="AW5" s="12">
        <v>44562</v>
      </c>
      <c r="AX5" s="12">
        <v>44562</v>
      </c>
      <c r="AY5" s="12">
        <v>44562</v>
      </c>
      <c r="AZ5" s="12">
        <v>44562</v>
      </c>
      <c r="BA5" s="12">
        <v>44531</v>
      </c>
      <c r="BB5" s="12">
        <v>44562</v>
      </c>
      <c r="BC5" s="12">
        <v>44562</v>
      </c>
      <c r="BD5" s="12">
        <v>44562</v>
      </c>
      <c r="BE5" s="12">
        <v>44562</v>
      </c>
      <c r="BF5" s="12">
        <v>44562</v>
      </c>
      <c r="BG5" s="12">
        <v>44562</v>
      </c>
      <c r="BH5" s="12">
        <v>44562</v>
      </c>
      <c r="BI5" s="12">
        <v>44562</v>
      </c>
      <c r="BJ5" s="12">
        <v>44562</v>
      </c>
      <c r="BK5" s="12">
        <v>44562</v>
      </c>
      <c r="BL5" s="12">
        <v>44562</v>
      </c>
      <c r="BM5" s="12">
        <v>44562</v>
      </c>
      <c r="BN5" s="12">
        <v>44562</v>
      </c>
      <c r="BO5" s="12">
        <v>44562</v>
      </c>
      <c r="BP5" s="12">
        <v>44562</v>
      </c>
      <c r="BQ5" s="12">
        <v>44562</v>
      </c>
      <c r="BR5" s="12">
        <v>44562</v>
      </c>
      <c r="BS5" s="12">
        <v>44562</v>
      </c>
      <c r="BT5" s="12">
        <v>44562</v>
      </c>
      <c r="BU5" s="12">
        <v>44562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44562</v>
      </c>
      <c r="D6" s="12">
        <v>44562</v>
      </c>
      <c r="E6" s="12">
        <v>44562</v>
      </c>
      <c r="F6" s="12">
        <v>44562</v>
      </c>
      <c r="G6" s="12">
        <v>44562</v>
      </c>
      <c r="H6" s="12">
        <v>44562</v>
      </c>
      <c r="I6" s="12">
        <v>44562</v>
      </c>
      <c r="J6" s="12">
        <v>44562</v>
      </c>
      <c r="K6" s="12">
        <v>44562</v>
      </c>
      <c r="L6" s="12">
        <v>44562</v>
      </c>
      <c r="M6" s="12">
        <v>44562</v>
      </c>
      <c r="N6" s="12">
        <v>44562</v>
      </c>
      <c r="O6" s="12">
        <v>44562</v>
      </c>
      <c r="P6" s="12">
        <v>44562</v>
      </c>
      <c r="Q6" s="12">
        <v>44562</v>
      </c>
      <c r="R6" s="12">
        <v>44562</v>
      </c>
      <c r="S6" s="12">
        <v>44562</v>
      </c>
      <c r="T6" s="12">
        <v>44562</v>
      </c>
      <c r="U6" s="12">
        <v>44562</v>
      </c>
      <c r="V6" s="12">
        <v>44562</v>
      </c>
      <c r="W6" s="12">
        <v>44562</v>
      </c>
      <c r="X6" s="12">
        <v>44562</v>
      </c>
      <c r="Y6" s="12">
        <v>44562</v>
      </c>
      <c r="Z6" s="12">
        <v>44562</v>
      </c>
      <c r="AA6" s="12">
        <v>44562</v>
      </c>
      <c r="AB6" s="12">
        <v>44562</v>
      </c>
      <c r="AC6" s="12">
        <v>44562</v>
      </c>
      <c r="AD6" s="12">
        <v>44562</v>
      </c>
      <c r="AE6" s="12">
        <v>44562</v>
      </c>
      <c r="AF6" s="12">
        <v>44562</v>
      </c>
      <c r="AG6" s="12">
        <v>44562</v>
      </c>
      <c r="AH6" s="12">
        <v>44562</v>
      </c>
      <c r="AI6" s="12">
        <v>44562</v>
      </c>
      <c r="AJ6" s="12">
        <v>44562</v>
      </c>
      <c r="AK6" s="12">
        <v>44562</v>
      </c>
      <c r="AL6" s="12">
        <v>44562</v>
      </c>
      <c r="AM6" s="12">
        <v>44562</v>
      </c>
      <c r="AN6" s="12">
        <v>44562</v>
      </c>
      <c r="AO6" s="12">
        <v>44562</v>
      </c>
      <c r="AP6" s="12">
        <v>44562</v>
      </c>
      <c r="AQ6" s="12">
        <v>44562</v>
      </c>
      <c r="AR6" s="12">
        <v>44562</v>
      </c>
      <c r="AS6" s="12">
        <v>44562</v>
      </c>
      <c r="AT6" s="12">
        <v>44562</v>
      </c>
      <c r="AU6" s="12">
        <v>44562</v>
      </c>
      <c r="AV6" s="12">
        <v>44562</v>
      </c>
      <c r="AW6" s="12">
        <v>44562</v>
      </c>
      <c r="AX6" s="12">
        <v>44562</v>
      </c>
      <c r="AY6" s="12">
        <v>44562</v>
      </c>
      <c r="AZ6" s="12">
        <v>44562</v>
      </c>
      <c r="BA6" s="12">
        <v>44531</v>
      </c>
      <c r="BB6" s="12">
        <v>44562</v>
      </c>
      <c r="BC6" s="12">
        <v>44562</v>
      </c>
      <c r="BD6" s="12">
        <v>44562</v>
      </c>
      <c r="BE6" s="12">
        <v>44562</v>
      </c>
      <c r="BF6" s="12">
        <v>44562</v>
      </c>
      <c r="BG6" s="12">
        <v>44562</v>
      </c>
      <c r="BH6" s="12">
        <v>44562</v>
      </c>
      <c r="BI6" s="12">
        <v>44562</v>
      </c>
      <c r="BJ6" s="12">
        <v>44562</v>
      </c>
      <c r="BK6" s="12">
        <v>44562</v>
      </c>
      <c r="BL6" s="12">
        <v>44562</v>
      </c>
      <c r="BM6" s="12">
        <v>44562</v>
      </c>
      <c r="BN6" s="12">
        <v>44562</v>
      </c>
      <c r="BO6" s="12">
        <v>44562</v>
      </c>
      <c r="BP6" s="12">
        <v>44562</v>
      </c>
      <c r="BQ6" s="12">
        <v>44562</v>
      </c>
      <c r="BR6" s="12">
        <v>44562</v>
      </c>
      <c r="BS6" s="12">
        <v>44562</v>
      </c>
      <c r="BT6" s="12">
        <v>44562</v>
      </c>
      <c r="BU6" s="12">
        <v>44562</v>
      </c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1.2130555772697586E-2</v>
      </c>
      <c r="D8" s="50">
        <v>1.6913893071614124E-2</v>
      </c>
      <c r="E8" s="50">
        <v>1.4756214594361255E-2</v>
      </c>
      <c r="F8" s="50">
        <v>2.2201048658208439E-3</v>
      </c>
      <c r="G8" s="50">
        <v>0</v>
      </c>
      <c r="H8" s="50">
        <v>0</v>
      </c>
      <c r="I8" s="50">
        <v>1.3762875163264732E-3</v>
      </c>
      <c r="J8" s="50">
        <v>0</v>
      </c>
      <c r="K8" s="50">
        <v>2.113236945660283E-2</v>
      </c>
      <c r="L8" s="50">
        <v>5.7476151334299773E-3</v>
      </c>
      <c r="M8" s="50">
        <v>0</v>
      </c>
      <c r="N8" s="50">
        <v>2.9261026712819175E-4</v>
      </c>
      <c r="O8" s="50">
        <v>7.0221221466318265E-4</v>
      </c>
      <c r="P8" s="50">
        <v>2.5373127135291967E-2</v>
      </c>
      <c r="Q8" s="50">
        <v>2.3397584567846776E-2</v>
      </c>
      <c r="R8" s="50">
        <v>0</v>
      </c>
      <c r="S8" s="50">
        <v>4.6344849529653576E-4</v>
      </c>
      <c r="T8" s="50">
        <v>1.7673958382793652E-4</v>
      </c>
      <c r="U8" s="50">
        <v>0</v>
      </c>
      <c r="V8" s="50">
        <v>1.9629910324903152E-4</v>
      </c>
      <c r="W8" s="50">
        <v>0</v>
      </c>
      <c r="X8" s="50">
        <v>4.7096789793489574E-4</v>
      </c>
      <c r="Y8" s="50">
        <v>1.7501611808850709E-2</v>
      </c>
      <c r="Z8" s="50">
        <v>9.9739145545976772E-3</v>
      </c>
      <c r="AA8" s="50">
        <v>0</v>
      </c>
      <c r="AB8" s="50">
        <v>9.1386767517947429E-3</v>
      </c>
      <c r="AC8" s="50">
        <v>4.7025919012255463E-3</v>
      </c>
      <c r="AD8" s="50">
        <v>0</v>
      </c>
      <c r="AE8" s="50">
        <v>0</v>
      </c>
      <c r="AF8" s="50">
        <v>6.7473686090166437E-3</v>
      </c>
      <c r="AG8" s="50">
        <v>8.7408127737050433E-3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5">
        <v>0</v>
      </c>
      <c r="AP8" s="55">
        <v>0</v>
      </c>
      <c r="AQ8" s="50">
        <v>0</v>
      </c>
      <c r="AR8" s="50">
        <v>8.6112275907123462E-3</v>
      </c>
      <c r="AS8" s="50">
        <v>0</v>
      </c>
      <c r="AT8" s="50">
        <v>0</v>
      </c>
      <c r="AU8" s="50">
        <v>0</v>
      </c>
      <c r="AV8" s="50">
        <v>5.6184855215563202E-3</v>
      </c>
      <c r="AW8" s="50">
        <v>0</v>
      </c>
      <c r="AX8" s="50">
        <v>9.2908153672433547E-3</v>
      </c>
      <c r="AY8" s="50">
        <v>0</v>
      </c>
      <c r="AZ8" s="50">
        <v>5.0029930934637437E-2</v>
      </c>
      <c r="BA8" s="50">
        <v>6.5038555360082398E-3</v>
      </c>
      <c r="BB8" s="50">
        <v>0</v>
      </c>
      <c r="BC8" s="50">
        <v>0</v>
      </c>
      <c r="BD8" s="50">
        <v>0</v>
      </c>
      <c r="BE8" s="50">
        <v>8.2398765187683062E-3</v>
      </c>
      <c r="BF8" s="50">
        <v>2.2664762831470245E-2</v>
      </c>
      <c r="BG8" s="50">
        <v>0</v>
      </c>
      <c r="BH8" s="50">
        <v>1.7951691371172845E-2</v>
      </c>
      <c r="BI8" s="50">
        <v>2.1650002818709303E-2</v>
      </c>
      <c r="BJ8" s="50">
        <v>7.0280756977390141E-3</v>
      </c>
      <c r="BK8" s="50">
        <v>9.0280575189455887E-3</v>
      </c>
      <c r="BL8" s="50">
        <v>1.0944244520103157E-2</v>
      </c>
      <c r="BM8" s="50">
        <v>1.321681535996275E-2</v>
      </c>
      <c r="BN8" s="50">
        <v>1.2857360956488446E-2</v>
      </c>
      <c r="BO8" s="50">
        <v>1.2815745745098401E-2</v>
      </c>
      <c r="BP8" s="50">
        <v>1.3004499756359188E-2</v>
      </c>
      <c r="BQ8" s="50">
        <v>5.7407165966425772E-3</v>
      </c>
      <c r="BR8" s="50">
        <v>1.1711245240115322E-2</v>
      </c>
      <c r="BS8" s="50">
        <v>1.4742795703137688E-2</v>
      </c>
      <c r="BT8" s="50">
        <v>9.6699556060975567E-3</v>
      </c>
      <c r="BU8" s="50">
        <v>1.3043916873826184E-2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433555700.8721</v>
      </c>
      <c r="D9" s="13">
        <v>424310775.74000001</v>
      </c>
      <c r="E9" s="13">
        <v>121651861.90000001</v>
      </c>
      <c r="F9" s="13">
        <v>350902600.13999999</v>
      </c>
      <c r="G9" s="13">
        <v>928639738.04999995</v>
      </c>
      <c r="H9" s="13">
        <v>342208815.55000001</v>
      </c>
      <c r="I9" s="13">
        <v>362545481.29000002</v>
      </c>
      <c r="J9" s="13">
        <v>1288611707.95</v>
      </c>
      <c r="K9" s="13">
        <v>106838883.09999999</v>
      </c>
      <c r="L9" s="13">
        <v>2097307695.48</v>
      </c>
      <c r="M9" s="13">
        <v>844758440.74000001</v>
      </c>
      <c r="N9" s="13">
        <v>626749538.89999998</v>
      </c>
      <c r="O9" s="13">
        <v>765308504.72000003</v>
      </c>
      <c r="P9" s="13">
        <v>1011396882.74</v>
      </c>
      <c r="Q9" s="13">
        <v>2517365583.5799999</v>
      </c>
      <c r="R9" s="13">
        <v>151176373.63</v>
      </c>
      <c r="S9" s="13">
        <v>1701942390.5892999</v>
      </c>
      <c r="T9" s="13">
        <v>1669840697.8671999</v>
      </c>
      <c r="U9" s="13">
        <v>1682234554.7374001</v>
      </c>
      <c r="V9" s="13">
        <v>1548954197.79</v>
      </c>
      <c r="W9" s="13">
        <v>27807662.66</v>
      </c>
      <c r="X9" s="13">
        <v>301948202.04000002</v>
      </c>
      <c r="Y9" s="13">
        <v>1301435138.5899999</v>
      </c>
      <c r="Z9" s="13">
        <v>62483019.740000002</v>
      </c>
      <c r="AA9" s="13">
        <v>897295287.16999996</v>
      </c>
      <c r="AB9" s="13">
        <v>1295019754.1099999</v>
      </c>
      <c r="AC9" s="13">
        <v>1959407827.3299999</v>
      </c>
      <c r="AD9" s="13">
        <v>1044659637.52</v>
      </c>
      <c r="AE9" s="13">
        <v>874622385.99000001</v>
      </c>
      <c r="AF9" s="13">
        <v>767859192.25999999</v>
      </c>
      <c r="AG9" s="13">
        <v>697634794.13999999</v>
      </c>
      <c r="AH9" s="13">
        <v>377515999.97000003</v>
      </c>
      <c r="AI9" s="13">
        <v>95257137.920000002</v>
      </c>
      <c r="AJ9" s="13">
        <v>237387790.65000001</v>
      </c>
      <c r="AK9" s="13">
        <v>336219244.82999998</v>
      </c>
      <c r="AL9" s="13">
        <v>449935528.99000001</v>
      </c>
      <c r="AM9" s="13">
        <v>1069298446.1799999</v>
      </c>
      <c r="AN9" s="13">
        <v>184225541.84999999</v>
      </c>
      <c r="AO9" s="13">
        <v>961534203.73000002</v>
      </c>
      <c r="AP9" s="13">
        <v>272627118.47000003</v>
      </c>
      <c r="AQ9" s="13">
        <v>172526296.22</v>
      </c>
      <c r="AR9" s="13">
        <v>68317279.25</v>
      </c>
      <c r="AS9" s="13">
        <v>768405923.97000003</v>
      </c>
      <c r="AT9" s="13">
        <v>266453526.87</v>
      </c>
      <c r="AU9" s="13">
        <v>239320422.59999999</v>
      </c>
      <c r="AV9" s="13">
        <v>659814732.24000001</v>
      </c>
      <c r="AW9" s="13">
        <v>80471232.109999999</v>
      </c>
      <c r="AX9" s="13">
        <v>837482856.17999995</v>
      </c>
      <c r="AY9" s="13">
        <v>29122128.149999999</v>
      </c>
      <c r="AZ9" s="13">
        <v>2601138736.3299999</v>
      </c>
      <c r="BA9" s="13">
        <v>750601060.09000003</v>
      </c>
      <c r="BB9" s="13">
        <v>180550266.41</v>
      </c>
      <c r="BC9" s="13">
        <v>305099516.32999998</v>
      </c>
      <c r="BD9" s="13">
        <v>747120873.07000005</v>
      </c>
      <c r="BE9" s="13">
        <v>2592073976.0300002</v>
      </c>
      <c r="BF9" s="13">
        <v>322747396.67000002</v>
      </c>
      <c r="BG9" s="13">
        <v>111849467.34</v>
      </c>
      <c r="BH9" s="13">
        <v>552719178.09000003</v>
      </c>
      <c r="BI9" s="13">
        <v>599223906.27999997</v>
      </c>
      <c r="BJ9" s="13">
        <v>580640345.30999994</v>
      </c>
      <c r="BK9" s="13">
        <v>1423001385.74</v>
      </c>
      <c r="BL9" s="13">
        <v>1798961821.79</v>
      </c>
      <c r="BM9" s="13">
        <v>1981544411.1700001</v>
      </c>
      <c r="BN9" s="13">
        <v>1702297110.1199999</v>
      </c>
      <c r="BO9" s="13">
        <v>1313499576.5999999</v>
      </c>
      <c r="BP9" s="13">
        <v>772806586.04999995</v>
      </c>
      <c r="BQ9" s="13">
        <v>94369201.280000001</v>
      </c>
      <c r="BR9" s="13">
        <v>143942891.25</v>
      </c>
      <c r="BS9" s="13">
        <v>274166988.5</v>
      </c>
      <c r="BT9" s="13">
        <v>175012088.88</v>
      </c>
      <c r="BU9" s="13">
        <v>411567373.66000003</v>
      </c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5259271.6100000003</v>
      </c>
      <c r="D10" s="15">
        <v>7176747.0899999999</v>
      </c>
      <c r="E10" s="15">
        <v>1795120.98</v>
      </c>
      <c r="F10" s="15">
        <v>779040.57</v>
      </c>
      <c r="G10" s="15">
        <v>0</v>
      </c>
      <c r="H10" s="15">
        <v>0</v>
      </c>
      <c r="I10" s="15">
        <v>498966.82</v>
      </c>
      <c r="J10" s="15">
        <v>0</v>
      </c>
      <c r="K10" s="15">
        <v>2257758.75</v>
      </c>
      <c r="L10" s="15">
        <v>12054517.449999999</v>
      </c>
      <c r="M10" s="15">
        <v>0</v>
      </c>
      <c r="N10" s="15">
        <v>183393.35</v>
      </c>
      <c r="O10" s="15">
        <v>537408.98</v>
      </c>
      <c r="P10" s="15">
        <v>25662301.690000001</v>
      </c>
      <c r="Q10" s="15">
        <v>58900274.130000003</v>
      </c>
      <c r="R10" s="15">
        <v>0</v>
      </c>
      <c r="S10" s="15">
        <v>788762.64</v>
      </c>
      <c r="T10" s="15">
        <v>295126.95</v>
      </c>
      <c r="U10" s="15">
        <v>0</v>
      </c>
      <c r="V10" s="15">
        <v>304058.32</v>
      </c>
      <c r="W10" s="15">
        <v>0</v>
      </c>
      <c r="X10" s="15">
        <v>142207.91</v>
      </c>
      <c r="Y10" s="15">
        <v>22777212.59</v>
      </c>
      <c r="Z10" s="15">
        <v>623200.30000000005</v>
      </c>
      <c r="AA10" s="15">
        <v>0</v>
      </c>
      <c r="AB10" s="15">
        <v>11834766.92</v>
      </c>
      <c r="AC10" s="15">
        <v>9214295.3800000008</v>
      </c>
      <c r="AD10" s="15">
        <v>0</v>
      </c>
      <c r="AE10" s="15">
        <v>0</v>
      </c>
      <c r="AF10" s="15">
        <v>5181029.01</v>
      </c>
      <c r="AG10" s="15">
        <v>6097895.1200000001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588295.64</v>
      </c>
      <c r="AS10" s="15">
        <v>0</v>
      </c>
      <c r="AT10" s="15">
        <v>0</v>
      </c>
      <c r="AU10" s="15">
        <v>0</v>
      </c>
      <c r="AV10" s="15">
        <v>3707159.52</v>
      </c>
      <c r="AW10" s="15">
        <v>0</v>
      </c>
      <c r="AX10" s="15">
        <v>7780898.5899999999</v>
      </c>
      <c r="AY10" s="15">
        <v>0</v>
      </c>
      <c r="AZ10" s="15">
        <v>130134791.33</v>
      </c>
      <c r="BA10" s="15">
        <v>4881800.8600000003</v>
      </c>
      <c r="BB10" s="15">
        <v>0</v>
      </c>
      <c r="BC10" s="15">
        <v>0</v>
      </c>
      <c r="BD10" s="15">
        <v>0</v>
      </c>
      <c r="BE10" s="15">
        <v>21358369.489999998</v>
      </c>
      <c r="BF10" s="15">
        <v>7314993.2000000002</v>
      </c>
      <c r="BG10" s="15">
        <v>0</v>
      </c>
      <c r="BH10" s="15">
        <v>9922244.0999999996</v>
      </c>
      <c r="BI10" s="15">
        <v>12973199.26</v>
      </c>
      <c r="BJ10" s="15">
        <v>4080784.3</v>
      </c>
      <c r="BK10" s="15">
        <v>12846938.359999999</v>
      </c>
      <c r="BL10" s="15">
        <v>19688278.059999999</v>
      </c>
      <c r="BM10" s="15">
        <v>26189706.609999999</v>
      </c>
      <c r="BN10" s="15">
        <v>21887048.399999999</v>
      </c>
      <c r="BO10" s="15">
        <v>16833476.609999999</v>
      </c>
      <c r="BP10" s="15">
        <v>10049963.060000001</v>
      </c>
      <c r="BQ10" s="15">
        <v>541746.84</v>
      </c>
      <c r="BR10" s="15">
        <v>1685750.5</v>
      </c>
      <c r="BS10" s="15">
        <v>4041987.9</v>
      </c>
      <c r="BT10" s="15">
        <v>1692359.13</v>
      </c>
      <c r="BU10" s="15">
        <v>5368450.6100000003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5259271.6100000003</v>
      </c>
      <c r="D11" s="15">
        <v>7176747.0899999999</v>
      </c>
      <c r="E11" s="15">
        <v>1795120.98</v>
      </c>
      <c r="F11" s="15">
        <v>779040.57</v>
      </c>
      <c r="G11" s="15">
        <v>0</v>
      </c>
      <c r="H11" s="15">
        <v>0</v>
      </c>
      <c r="I11" s="15">
        <v>498966.82</v>
      </c>
      <c r="J11" s="15">
        <v>0</v>
      </c>
      <c r="K11" s="15">
        <v>2257758.75</v>
      </c>
      <c r="L11" s="15">
        <v>12054517.449999999</v>
      </c>
      <c r="M11" s="15">
        <v>0</v>
      </c>
      <c r="N11" s="15">
        <v>183393.35</v>
      </c>
      <c r="O11" s="15">
        <v>537408.98</v>
      </c>
      <c r="P11" s="15">
        <v>25662301.690000001</v>
      </c>
      <c r="Q11" s="15">
        <v>58900274.130000003</v>
      </c>
      <c r="R11" s="15">
        <v>0</v>
      </c>
      <c r="S11" s="15">
        <v>788762.64</v>
      </c>
      <c r="T11" s="15">
        <v>295126.95</v>
      </c>
      <c r="U11" s="15">
        <v>0</v>
      </c>
      <c r="V11" s="15">
        <v>304058.32</v>
      </c>
      <c r="W11" s="15">
        <v>0</v>
      </c>
      <c r="X11" s="15">
        <v>142207.91</v>
      </c>
      <c r="Y11" s="15">
        <v>22777212.59</v>
      </c>
      <c r="Z11" s="15">
        <v>623200.30000000005</v>
      </c>
      <c r="AA11" s="15">
        <v>0</v>
      </c>
      <c r="AB11" s="15">
        <v>11834766.92</v>
      </c>
      <c r="AC11" s="15">
        <v>9214295.3800000008</v>
      </c>
      <c r="AD11" s="15">
        <v>0</v>
      </c>
      <c r="AE11" s="15">
        <v>0</v>
      </c>
      <c r="AF11" s="15">
        <v>5181029.01</v>
      </c>
      <c r="AG11" s="15">
        <v>6097895.1200000001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588295.64</v>
      </c>
      <c r="AS11" s="15">
        <v>0</v>
      </c>
      <c r="AT11" s="15">
        <v>0</v>
      </c>
      <c r="AU11" s="15">
        <v>0</v>
      </c>
      <c r="AV11" s="15">
        <v>3707159.52</v>
      </c>
      <c r="AW11" s="15">
        <v>0</v>
      </c>
      <c r="AX11" s="15">
        <v>7780898.5899999999</v>
      </c>
      <c r="AY11" s="15">
        <v>0</v>
      </c>
      <c r="AZ11" s="15">
        <v>130134791.33</v>
      </c>
      <c r="BA11" s="15">
        <v>4881800.8600000003</v>
      </c>
      <c r="BB11" s="15">
        <v>0</v>
      </c>
      <c r="BC11" s="15">
        <v>0</v>
      </c>
      <c r="BD11" s="15">
        <v>0</v>
      </c>
      <c r="BE11" s="15">
        <v>21358369.489999998</v>
      </c>
      <c r="BF11" s="15">
        <v>7314993.2000000002</v>
      </c>
      <c r="BG11" s="15">
        <v>0</v>
      </c>
      <c r="BH11" s="15">
        <v>9922244.0999999996</v>
      </c>
      <c r="BI11" s="15">
        <v>12973199.26</v>
      </c>
      <c r="BJ11" s="15">
        <v>4080784.3</v>
      </c>
      <c r="BK11" s="15">
        <v>12846938.359999999</v>
      </c>
      <c r="BL11" s="15">
        <v>19688278.059999999</v>
      </c>
      <c r="BM11" s="15">
        <v>26189706.609999999</v>
      </c>
      <c r="BN11" s="15">
        <v>21887048.399999999</v>
      </c>
      <c r="BO11" s="15">
        <v>16833476.609999999</v>
      </c>
      <c r="BP11" s="15">
        <v>10049963.060000001</v>
      </c>
      <c r="BQ11" s="15">
        <v>541746.84</v>
      </c>
      <c r="BR11" s="15">
        <v>1685750.5</v>
      </c>
      <c r="BS11" s="15">
        <v>4041987.9</v>
      </c>
      <c r="BT11" s="15">
        <v>1692359.13</v>
      </c>
      <c r="BU11" s="15">
        <v>5368450.6100000003</v>
      </c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0</v>
      </c>
      <c r="D12" s="15">
        <v>5472.34</v>
      </c>
      <c r="E12" s="15">
        <v>1695.45</v>
      </c>
      <c r="F12" s="15">
        <v>28969.96</v>
      </c>
      <c r="G12" s="15">
        <v>0</v>
      </c>
      <c r="H12" s="15">
        <v>0</v>
      </c>
      <c r="I12" s="15">
        <v>120316.88</v>
      </c>
      <c r="J12" s="15">
        <v>0</v>
      </c>
      <c r="K12" s="15">
        <v>0</v>
      </c>
      <c r="L12" s="15">
        <v>196828.45</v>
      </c>
      <c r="M12" s="15">
        <v>0</v>
      </c>
      <c r="N12" s="15">
        <v>0</v>
      </c>
      <c r="O12" s="15">
        <v>113861.92</v>
      </c>
      <c r="P12" s="15">
        <v>24064.91</v>
      </c>
      <c r="Q12" s="15">
        <v>20593.39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33127.25</v>
      </c>
      <c r="AA12" s="15">
        <v>0</v>
      </c>
      <c r="AB12" s="15">
        <v>1732977.85</v>
      </c>
      <c r="AC12" s="15">
        <v>1208808.01</v>
      </c>
      <c r="AD12" s="15">
        <v>0</v>
      </c>
      <c r="AE12" s="15">
        <v>0</v>
      </c>
      <c r="AF12" s="15">
        <v>906311.66</v>
      </c>
      <c r="AG12" s="15">
        <v>184956.79999999999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18219.509999999998</v>
      </c>
      <c r="AS12" s="15">
        <v>0</v>
      </c>
      <c r="AT12" s="15">
        <v>0</v>
      </c>
      <c r="AU12" s="15">
        <v>0</v>
      </c>
      <c r="AV12" s="15">
        <v>69215.86</v>
      </c>
      <c r="AW12" s="15">
        <v>0</v>
      </c>
      <c r="AX12" s="15">
        <v>1242403.03</v>
      </c>
      <c r="AY12" s="15">
        <v>0</v>
      </c>
      <c r="AZ12" s="15">
        <v>56877.31</v>
      </c>
      <c r="BA12" s="15">
        <v>751096.62</v>
      </c>
      <c r="BB12" s="15">
        <v>0</v>
      </c>
      <c r="BC12" s="15">
        <v>0</v>
      </c>
      <c r="BD12" s="15">
        <v>0</v>
      </c>
      <c r="BE12" s="15">
        <v>3058737.66</v>
      </c>
      <c r="BF12" s="15">
        <v>0</v>
      </c>
      <c r="BG12" s="15">
        <v>0</v>
      </c>
      <c r="BH12" s="15">
        <v>0</v>
      </c>
      <c r="BI12" s="15">
        <v>9217.65</v>
      </c>
      <c r="BJ12" s="15">
        <v>120393.9</v>
      </c>
      <c r="BK12" s="15">
        <v>342982.89999999997</v>
      </c>
      <c r="BL12" s="15">
        <v>523637.76000000001</v>
      </c>
      <c r="BM12" s="15">
        <v>710442.64</v>
      </c>
      <c r="BN12" s="15">
        <v>601267.18000000005</v>
      </c>
      <c r="BO12" s="15">
        <v>458594.27</v>
      </c>
      <c r="BP12" s="15">
        <v>280577.82</v>
      </c>
      <c r="BQ12" s="15">
        <v>11091.619999999999</v>
      </c>
      <c r="BR12" s="15">
        <v>0</v>
      </c>
      <c r="BS12" s="15">
        <v>69090.36</v>
      </c>
      <c r="BT12" s="15">
        <v>37963.21</v>
      </c>
      <c r="BU12" s="15">
        <v>147931.63999999998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0</v>
      </c>
      <c r="D13" s="15">
        <v>3695846.32</v>
      </c>
      <c r="E13" s="15">
        <v>924383.14</v>
      </c>
      <c r="F13" s="15">
        <v>423395.58</v>
      </c>
      <c r="G13" s="15">
        <v>0</v>
      </c>
      <c r="H13" s="15">
        <v>0</v>
      </c>
      <c r="I13" s="15">
        <v>22750.52</v>
      </c>
      <c r="J13" s="15">
        <v>0</v>
      </c>
      <c r="K13" s="15">
        <v>73491.91</v>
      </c>
      <c r="L13" s="15">
        <v>163776.73000000001</v>
      </c>
      <c r="M13" s="15">
        <v>0</v>
      </c>
      <c r="N13" s="15">
        <v>0</v>
      </c>
      <c r="O13" s="15">
        <v>2353242.4200000004</v>
      </c>
      <c r="P13" s="15">
        <v>9919991.8300000001</v>
      </c>
      <c r="Q13" s="15">
        <v>23617136.640000001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278750.13999999996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120365.04</v>
      </c>
      <c r="AG13" s="15">
        <v>2517417.2899999996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251122.78</v>
      </c>
      <c r="AS13" s="15">
        <v>0</v>
      </c>
      <c r="AT13" s="15">
        <v>0</v>
      </c>
      <c r="AU13" s="15">
        <v>0</v>
      </c>
      <c r="AV13" s="15">
        <v>1730995.6</v>
      </c>
      <c r="AW13" s="15">
        <v>0</v>
      </c>
      <c r="AX13" s="15">
        <v>87532.51</v>
      </c>
      <c r="AY13" s="15">
        <v>0</v>
      </c>
      <c r="AZ13" s="15">
        <v>52549404.770000003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5901583.1399999997</v>
      </c>
      <c r="BJ13" s="15">
        <v>1498309.0099999998</v>
      </c>
      <c r="BK13" s="15">
        <v>5024113.9399999995</v>
      </c>
      <c r="BL13" s="15">
        <v>7685708.0599999996</v>
      </c>
      <c r="BM13" s="15">
        <v>9991701.1999999993</v>
      </c>
      <c r="BN13" s="15">
        <v>8381506.8100000005</v>
      </c>
      <c r="BO13" s="15">
        <v>6459918.1200000001</v>
      </c>
      <c r="BP13" s="15">
        <v>3857370.08</v>
      </c>
      <c r="BQ13" s="15">
        <v>192757.76000000001</v>
      </c>
      <c r="BR13" s="15">
        <v>0</v>
      </c>
      <c r="BS13" s="15">
        <v>1408680.77</v>
      </c>
      <c r="BT13" s="15">
        <v>642154.69999999995</v>
      </c>
      <c r="BU13" s="15">
        <v>2074275.8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2.6112589381935341E-3</v>
      </c>
      <c r="D21" s="42">
        <f>IFERROR('Summary ($)'!D21/'Summary ($)'!D$10,0)</f>
        <v>2.4269491151875048E-4</v>
      </c>
      <c r="E21" s="42">
        <f>IFERROR('Summary ($)'!E21/'Summary ($)'!E$10,0)</f>
        <v>0</v>
      </c>
      <c r="F21" s="42">
        <f>IFERROR('Summary ($)'!F21/'Summary ($)'!F$10,0)</f>
        <v>1.6441544244608468E-2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3.780570444029948E-2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0.99936595301847098</v>
      </c>
      <c r="O21" s="42">
        <f>IFERROR('Summary ($)'!O21/'Summary ($)'!O$10,0)</f>
        <v>0</v>
      </c>
      <c r="P21" s="42">
        <f>IFERROR('Summary ($)'!P21/'Summary ($)'!P$10,0)</f>
        <v>6.0876651629762678E-4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1</v>
      </c>
      <c r="T21" s="42">
        <f>IFERROR('Summary ($)'!T21/'Summary ($)'!T$10,0)</f>
        <v>0.98214256610587403</v>
      </c>
      <c r="U21" s="42">
        <f>IFERROR('Summary ($)'!U21/'Summary ($)'!U$10,0)</f>
        <v>0</v>
      </c>
      <c r="V21" s="42">
        <f>IFERROR('Summary ($)'!V21/'Summary ($)'!V$10,0)</f>
        <v>0.98155376902694202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3.0032774963005249E-3</v>
      </c>
      <c r="Z21" s="42">
        <f>IFERROR('Summary ($)'!Z21/'Summary ($)'!Z$10,0)</f>
        <v>2.3366484258752763E-4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1.9301185113418232E-9</v>
      </c>
      <c r="AG21" s="42">
        <f>IFERROR('Summary ($)'!AG21/'Summary ($)'!AG$10,0)</f>
        <v>2.2827942636048483E-3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1.1022859186921733E-3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6.3941030517079018E-3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9.7231746181645801E-4</v>
      </c>
      <c r="BA21" s="42">
        <f>IFERROR('Summary ($)'!BA21/'Summary ($)'!BA$10,0)</f>
        <v>2.0484244004987945E-9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2.6516912447443006E-3</v>
      </c>
      <c r="BK21" s="42">
        <f>IFERROR('Summary ($)'!BK21/'Summary ($)'!BK$10,0)</f>
        <v>2.3092599317180813E-3</v>
      </c>
      <c r="BL21" s="42">
        <f>IFERROR('Summary ($)'!BL21/'Summary ($)'!BL$10,0)</f>
        <v>1.4098871376870426E-3</v>
      </c>
      <c r="BM21" s="42">
        <f>IFERROR('Summary ($)'!BM21/'Summary ($)'!BM$10,0)</f>
        <v>8.0002385334090615E-4</v>
      </c>
      <c r="BN21" s="42">
        <f>IFERROR('Summary ($)'!BN21/'Summary ($)'!BN$10,0)</f>
        <v>7.9309414786143582E-4</v>
      </c>
      <c r="BO21" s="42">
        <f>IFERROR('Summary ($)'!BO21/'Summary ($)'!BO$10,0)</f>
        <v>8.4900109057150965E-4</v>
      </c>
      <c r="BP21" s="42">
        <f>IFERROR('Summary ($)'!BP21/'Summary ($)'!BP$10,0)</f>
        <v>7.6798590740292721E-4</v>
      </c>
      <c r="BQ21" s="42">
        <f>IFERROR('Summary ($)'!BQ21/'Summary ($)'!BQ$10,0)</f>
        <v>1.7777971718302962E-2</v>
      </c>
      <c r="BR21" s="42">
        <f>IFERROR('Summary ($)'!BR21/'Summary ($)'!BR$10,0)</f>
        <v>2.6963302101942134E-3</v>
      </c>
      <c r="BS21" s="42">
        <f>IFERROR('Summary ($)'!BS21/'Summary ($)'!BS$10,0)</f>
        <v>2.9518767238269072E-3</v>
      </c>
      <c r="BT21" s="42">
        <f>IFERROR('Summary ($)'!BT21/'Summary ($)'!BT$10,0)</f>
        <v>6.6018079744102542E-3</v>
      </c>
      <c r="BU21" s="42">
        <f>IFERROR('Summary ($)'!BU21/'Summary ($)'!BU$10,0)</f>
        <v>9.1149204034495152E-4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0.89938695052997886</v>
      </c>
      <c r="E23" s="42">
        <f>IFERROR('Summary ($)'!E23/'Summary ($)'!E$10,0)</f>
        <v>0.90363960316479608</v>
      </c>
      <c r="F23" s="42">
        <f>IFERROR('Summary ($)'!F23/'Summary ($)'!F$10,0)</f>
        <v>0.72299546607694654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2.1423007646079555E-2</v>
      </c>
      <c r="J23" s="42">
        <f>IFERROR('Summary ($)'!J23/'Summary ($)'!J$10,0)</f>
        <v>0</v>
      </c>
      <c r="K23" s="42">
        <f>IFERROR('Summary ($)'!K23/'Summary ($)'!K$10,0)</f>
        <v>3.6717257767243737E-2</v>
      </c>
      <c r="L23" s="42">
        <f>IFERROR('Summary ($)'!L23/'Summary ($)'!L$10,0)</f>
        <v>3.0490001074244578E-2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0.66688487416045783</v>
      </c>
      <c r="P23" s="42">
        <f>IFERROR('Summary ($)'!P23/'Summary ($)'!P$10,0)</f>
        <v>0.89234722187540461</v>
      </c>
      <c r="Q23" s="42">
        <f>IFERROR('Summary ($)'!Q23/'Summary ($)'!Q$10,0)</f>
        <v>0.90408769987162696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0.68344644570934898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4.0077148689812103E-2</v>
      </c>
      <c r="AG23" s="42">
        <f>IFERROR('Summary ($)'!AG23/'Summary ($)'!AG$10,0)</f>
        <v>0.73214569325029655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0.71359389982900434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0.77897817302450478</v>
      </c>
      <c r="AW23" s="42">
        <f>IFERROR('Summary ($)'!AW23/'Summary ($)'!AW$10,0)</f>
        <v>0</v>
      </c>
      <c r="AX23" s="42">
        <f>IFERROR('Summary ($)'!AX23/'Summary ($)'!AX$10,0)</f>
        <v>1.4266913868106332E-2</v>
      </c>
      <c r="AY23" s="42">
        <f>IFERROR('Summary ($)'!AY23/'Summary ($)'!AY$10,0)</f>
        <v>0</v>
      </c>
      <c r="AZ23" s="42">
        <f>IFERROR('Summary ($)'!AZ23/'Summary ($)'!AZ$10,0)</f>
        <v>0.91438833492460792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0.91572161591850865</v>
      </c>
      <c r="BJ23" s="42">
        <f>IFERROR('Summary ($)'!BJ23/'Summary ($)'!BJ$10,0)</f>
        <v>0.67035282653876127</v>
      </c>
      <c r="BK23" s="42">
        <f>IFERROR('Summary ($)'!BK23/'Summary ($)'!BK$10,0)</f>
        <v>0.70715043735914684</v>
      </c>
      <c r="BL23" s="42">
        <f>IFERROR('Summary ($)'!BL23/'Summary ($)'!BL$10,0)</f>
        <v>0.70905712309916458</v>
      </c>
      <c r="BM23" s="42">
        <f>IFERROR('Summary ($)'!BM23/'Summary ($)'!BM$10,0)</f>
        <v>0.71307215724475814</v>
      </c>
      <c r="BN23" s="42">
        <f>IFERROR('Summary ($)'!BN23/'Summary ($)'!BN$10,0)</f>
        <v>0.7114776919851834</v>
      </c>
      <c r="BO23" s="42">
        <f>IFERROR('Summary ($)'!BO23/'Summary ($)'!BO$10,0)</f>
        <v>0.71230129864421399</v>
      </c>
      <c r="BP23" s="42">
        <f>IFERROR('Summary ($)'!BP23/'Summary ($)'!BP$10,0)</f>
        <v>0.71005654522276418</v>
      </c>
      <c r="BQ23" s="42">
        <f>IFERROR('Summary ($)'!BQ23/'Summary ($)'!BQ$10,0)</f>
        <v>0.78001689866801993</v>
      </c>
      <c r="BR23" s="42">
        <f>IFERROR('Summary ($)'!BR23/'Summary ($)'!BR$10,0)</f>
        <v>0</v>
      </c>
      <c r="BS23" s="42">
        <f>IFERROR('Summary ($)'!BS23/'Summary ($)'!BS$10,0)</f>
        <v>0.78908836911659241</v>
      </c>
      <c r="BT23" s="42">
        <f>IFERROR('Summary ($)'!BT23/'Summary ($)'!BT$10,0)</f>
        <v>0.78591773248506669</v>
      </c>
      <c r="BU23" s="42">
        <f>IFERROR('Summary ($)'!BU23/'Summary ($)'!BU$10,0)</f>
        <v>0.71278550143912001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1.0928678273933713E-2</v>
      </c>
      <c r="E24" s="42">
        <f>IFERROR('Summary ($)'!E24/'Summary ($)'!E$10,0)</f>
        <v>1.160452706647103E-2</v>
      </c>
      <c r="F24" s="42">
        <f>IFERROR('Summary ($)'!F24/'Summary ($)'!F$10,0)</f>
        <v>9.0189783055842649E-3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7.0289242879917346E-4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1.000359412976751E-3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3.7782211975691218E-2</v>
      </c>
      <c r="P24" s="42">
        <f>IFERROR('Summary ($)'!P24/'Summary ($)'!P$10,0)</f>
        <v>9.9910402853657654E-3</v>
      </c>
      <c r="Q24" s="42">
        <f>IFERROR('Summary ($)'!Q24/'Summary ($)'!Q$10,0)</f>
        <v>1.1554980346914049E-2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8.4025312568045928E-3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9.3485487825182532E-3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9.1438549502083685E-3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9.9459814990642739E-3</v>
      </c>
      <c r="AW24" s="42">
        <f>IFERROR('Summary ($)'!AW24/'Summary ($)'!AW$10,0)</f>
        <v>0</v>
      </c>
      <c r="AX24" s="42">
        <f>IFERROR('Summary ($)'!AX24/'Summary ($)'!AX$10,0)</f>
        <v>3.0905736300053744E-3</v>
      </c>
      <c r="AY24" s="42">
        <f>IFERROR('Summary ($)'!AY24/'Summary ($)'!AY$10,0)</f>
        <v>0</v>
      </c>
      <c r="AZ24" s="42">
        <f>IFERROR('Summary ($)'!AZ24/'Summary ($)'!AZ$10,0)</f>
        <v>1.1747563924879273E-2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1.0717800383187825E-2</v>
      </c>
      <c r="BJ24" s="42">
        <f>IFERROR('Summary ($)'!BJ24/'Summary ($)'!BJ$10,0)</f>
        <v>8.5356263500621695E-3</v>
      </c>
      <c r="BK24" s="42">
        <f>IFERROR('Summary ($)'!BK24/'Summary ($)'!BK$10,0)</f>
        <v>9.1550583262859225E-3</v>
      </c>
      <c r="BL24" s="42">
        <f>IFERROR('Summary ($)'!BL24/'Summary ($)'!BL$10,0)</f>
        <v>9.1445645704172889E-3</v>
      </c>
      <c r="BM24" s="42">
        <f>IFERROR('Summary ($)'!BM24/'Summary ($)'!BM$10,0)</f>
        <v>9.2269964531687433E-3</v>
      </c>
      <c r="BN24" s="42">
        <f>IFERROR('Summary ($)'!BN24/'Summary ($)'!BN$10,0)</f>
        <v>9.2166114093300954E-3</v>
      </c>
      <c r="BO24" s="42">
        <f>IFERROR('Summary ($)'!BO24/'Summary ($)'!BO$10,0)</f>
        <v>9.2239412925408763E-3</v>
      </c>
      <c r="BP24" s="42">
        <f>IFERROR('Summary ($)'!BP24/'Summary ($)'!BP$10,0)</f>
        <v>9.197729329763326E-3</v>
      </c>
      <c r="BQ24" s="42">
        <f>IFERROR('Summary ($)'!BQ24/'Summary ($)'!BQ$10,0)</f>
        <v>1.0012794906196406E-2</v>
      </c>
      <c r="BR24" s="42">
        <f>IFERROR('Summary ($)'!BR24/'Summary ($)'!BR$10,0)</f>
        <v>0</v>
      </c>
      <c r="BS24" s="42">
        <f>IFERROR('Summary ($)'!BS24/'Summary ($)'!BS$10,0)</f>
        <v>1.0134176799490172E-2</v>
      </c>
      <c r="BT24" s="42">
        <f>IFERROR('Summary ($)'!BT24/'Summary ($)'!BT$10,0)</f>
        <v>1.009112646202937E-2</v>
      </c>
      <c r="BU24" s="42">
        <f>IFERROR('Summary ($)'!BU24/'Summary ($)'!BU$10,0)</f>
        <v>9.2351413101665839E-3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5.7843676918535529E-2</v>
      </c>
      <c r="E25" s="42">
        <f>IFERROR('Summary ($)'!E25/'Summary ($)'!E$10,0)</f>
        <v>5.0141032834455534E-2</v>
      </c>
      <c r="F25" s="42">
        <f>IFERROR('Summary ($)'!F25/'Summary ($)'!F$10,0)</f>
        <v>3.8678948389042185E-2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3.2550460970531066E-3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4.6326906266994537E-3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9.6713363442494024E-2</v>
      </c>
      <c r="P25" s="42">
        <f>IFERROR('Summary ($)'!P25/'Summary ($)'!P$10,0)</f>
        <v>6.9506730984113835E-2</v>
      </c>
      <c r="Q25" s="42">
        <f>IFERROR('Summary ($)'!Q25/'Summary ($)'!Q$10,0)</f>
        <v>5.0052886910052816E-2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4.5618591647019424E-2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3.6578777694687536E-2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3.7995641103170504E-2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3.6902784803821989E-2</v>
      </c>
      <c r="AW25" s="42">
        <f>IFERROR('Summary ($)'!AW25/'Summary ($)'!AW$10,0)</f>
        <v>0</v>
      </c>
      <c r="AX25" s="42">
        <f>IFERROR('Summary ($)'!AX25/'Summary ($)'!AX$10,0)</f>
        <v>7.8615598561605207E-6</v>
      </c>
      <c r="AY25" s="42">
        <f>IFERROR('Summary ($)'!AY25/'Summary ($)'!AY$10,0)</f>
        <v>0</v>
      </c>
      <c r="AZ25" s="42">
        <f>IFERROR('Summary ($)'!AZ25/'Summary ($)'!AZ$10,0)</f>
        <v>4.0592785726334943E-2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6.0505923347700129E-2</v>
      </c>
      <c r="BJ25" s="42">
        <f>IFERROR('Summary ($)'!BJ25/'Summary ($)'!BJ$10,0)</f>
        <v>3.4129527502838118E-2</v>
      </c>
      <c r="BK25" s="42">
        <f>IFERROR('Summary ($)'!BK25/'Summary ($)'!BK$10,0)</f>
        <v>3.4072159275153557E-2</v>
      </c>
      <c r="BL25" s="42">
        <f>IFERROR('Summary ($)'!BL25/'Summary ($)'!BL$10,0)</f>
        <v>3.5725187741481951E-2</v>
      </c>
      <c r="BM25" s="42">
        <f>IFERROR('Summary ($)'!BM25/'Summary ($)'!BM$10,0)</f>
        <v>3.5273002624904168E-2</v>
      </c>
      <c r="BN25" s="42">
        <f>IFERROR('Summary ($)'!BN25/'Summary ($)'!BN$10,0)</f>
        <v>3.5227631698388349E-2</v>
      </c>
      <c r="BO25" s="42">
        <f>IFERROR('Summary ($)'!BO25/'Summary ($)'!BO$10,0)</f>
        <v>3.5299086681060826E-2</v>
      </c>
      <c r="BP25" s="42">
        <f>IFERROR('Summary ($)'!BP25/'Summary ($)'!BP$10,0)</f>
        <v>3.5165858609633539E-2</v>
      </c>
      <c r="BQ25" s="42">
        <f>IFERROR('Summary ($)'!BQ25/'Summary ($)'!BQ$10,0)</f>
        <v>3.459839285818446E-2</v>
      </c>
      <c r="BR25" s="42">
        <f>IFERROR('Summary ($)'!BR25/'Summary ($)'!BR$10,0)</f>
        <v>0</v>
      </c>
      <c r="BS25" s="42">
        <f>IFERROR('Summary ($)'!BS25/'Summary ($)'!BS$10,0)</f>
        <v>3.501785346759697E-2</v>
      </c>
      <c r="BT25" s="42">
        <f>IFERROR('Summary ($)'!BT25/'Summary ($)'!BT$10,0)</f>
        <v>3.4869094244789525E-2</v>
      </c>
      <c r="BU25" s="42">
        <f>IFERROR('Summary ($)'!BU25/'Summary ($)'!BU$10,0)</f>
        <v>3.5288464728932281E-2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0.45540624968787263</v>
      </c>
      <c r="D26" s="42">
        <f>IFERROR('Summary ($)'!D26/'Summary ($)'!D$10,0)</f>
        <v>1.295326543268226E-2</v>
      </c>
      <c r="E26" s="42">
        <f>IFERROR('Summary ($)'!E26/'Summary ($)'!E$10,0)</f>
        <v>1.4596642951607642E-2</v>
      </c>
      <c r="F26" s="42">
        <f>IFERROR('Summary ($)'!F26/'Summary ($)'!F$10,0)</f>
        <v>6.6587084161740126E-2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9.0932699693338313E-3</v>
      </c>
      <c r="J26" s="42">
        <f>IFERROR('Summary ($)'!J26/'Summary ($)'!J$10,0)</f>
        <v>0</v>
      </c>
      <c r="K26" s="42">
        <f>IFERROR('Summary ($)'!K26/'Summary ($)'!K$10,0)</f>
        <v>0.25172593395995035</v>
      </c>
      <c r="L26" s="42">
        <f>IFERROR('Summary ($)'!L26/'Summary ($)'!L$10,0)</f>
        <v>8.8049306361906686E-3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6.1721075073959498E-2</v>
      </c>
      <c r="P26" s="42">
        <f>IFERROR('Summary ($)'!P26/'Summary ($)'!P$10,0)</f>
        <v>1.0626528488918251E-2</v>
      </c>
      <c r="Q26" s="42">
        <f>IFERROR('Summary ($)'!Q26/'Summary ($)'!Q$10,0)</f>
        <v>1.450745590952651E-2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1.7857433894125901E-2</v>
      </c>
      <c r="U26" s="42">
        <f>IFERROR('Summary ($)'!U26/'Summary ($)'!U$10,0)</f>
        <v>0</v>
      </c>
      <c r="V26" s="42">
        <f>IFERROR('Summary ($)'!V26/'Summary ($)'!V$10,0)</f>
        <v>1.8446230973058062E-2</v>
      </c>
      <c r="W26" s="42">
        <f>IFERROR('Summary ($)'!W26/'Summary ($)'!W$10,0)</f>
        <v>0</v>
      </c>
      <c r="X26" s="42">
        <f>IFERROR('Summary ($)'!X26/'Summary ($)'!X$10,0)</f>
        <v>1</v>
      </c>
      <c r="Y26" s="42">
        <f>IFERROR('Summary ($)'!Y26/'Summary ($)'!Y$10,0)</f>
        <v>0.52375938420303425</v>
      </c>
      <c r="Z26" s="42">
        <f>IFERROR('Summary ($)'!Z26/'Summary ($)'!Z$10,0)</f>
        <v>1.3257535338156929E-2</v>
      </c>
      <c r="AA26" s="42">
        <f>IFERROR('Summary ($)'!AA26/'Summary ($)'!AA$10,0)</f>
        <v>0</v>
      </c>
      <c r="AB26" s="42">
        <f>IFERROR('Summary ($)'!AB26/'Summary ($)'!AB$10,0)</f>
        <v>5.5710814117157113E-3</v>
      </c>
      <c r="AC26" s="42">
        <f>IFERROR('Summary ($)'!AC26/'Summary ($)'!AC$10,0)</f>
        <v>9.7745216845870203E-3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5.4627303921225855E-2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5.0278139066269469E-2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6.0099032371825213E-2</v>
      </c>
      <c r="AW26" s="42">
        <f>IFERROR('Summary ($)'!AW26/'Summary ($)'!AW$10,0)</f>
        <v>0</v>
      </c>
      <c r="AX26" s="42">
        <f>IFERROR('Summary ($)'!AX26/'Summary ($)'!AX$10,0)</f>
        <v>5.3259212314191083E-2</v>
      </c>
      <c r="AY26" s="42">
        <f>IFERROR('Summary ($)'!AY26/'Summary ($)'!AY$10,0)</f>
        <v>0</v>
      </c>
      <c r="AZ26" s="42">
        <f>IFERROR('Summary ($)'!AZ26/'Summary ($)'!AZ$10,0)</f>
        <v>2.4812767262305642E-2</v>
      </c>
      <c r="BA26" s="42">
        <f>IFERROR('Summary ($)'!BA26/'Summary ($)'!BA$10,0)</f>
        <v>3.2308323203499127E-2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5.0185619295604767E-3</v>
      </c>
      <c r="BF26" s="42">
        <f>IFERROR('Summary ($)'!BF26/'Summary ($)'!BF$10,0)</f>
        <v>0.12756209944255315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5.9374999532690442E-3</v>
      </c>
      <c r="BJ26" s="42">
        <f>IFERROR('Summary ($)'!BJ26/'Summary ($)'!BJ$10,0)</f>
        <v>6.9034295686738453E-2</v>
      </c>
      <c r="BK26" s="42">
        <f>IFERROR('Summary ($)'!BK26/'Summary ($)'!BK$10,0)</f>
        <v>5.812399336521764E-2</v>
      </c>
      <c r="BL26" s="42">
        <f>IFERROR('Summary ($)'!BL26/'Summary ($)'!BL$10,0)</f>
        <v>5.1422517343296809E-2</v>
      </c>
      <c r="BM26" s="42">
        <f>IFERROR('Summary ($)'!BM26/'Summary ($)'!BM$10,0)</f>
        <v>4.9443607340968226E-2</v>
      </c>
      <c r="BN26" s="42">
        <f>IFERROR('Summary ($)'!BN26/'Summary ($)'!BN$10,0)</f>
        <v>4.9635305782025872E-2</v>
      </c>
      <c r="BO26" s="42">
        <f>IFERROR('Summary ($)'!BO26/'Summary ($)'!BO$10,0)</f>
        <v>4.9524375107680152E-2</v>
      </c>
      <c r="BP26" s="42">
        <f>IFERROR('Summary ($)'!BP26/'Summary ($)'!BP$10,0)</f>
        <v>4.92465780267256E-2</v>
      </c>
      <c r="BQ26" s="42">
        <f>IFERROR('Summary ($)'!BQ26/'Summary ($)'!BQ$10,0)</f>
        <v>2.245196298699223E-2</v>
      </c>
      <c r="BR26" s="42">
        <f>IFERROR('Summary ($)'!BR26/'Summary ($)'!BR$10,0)</f>
        <v>0.57243277697381667</v>
      </c>
      <c r="BS26" s="42">
        <f>IFERROR('Summary ($)'!BS26/'Summary ($)'!BS$10,0)</f>
        <v>4.4078167576899481E-2</v>
      </c>
      <c r="BT26" s="42">
        <f>IFERROR('Summary ($)'!BT26/'Summary ($)'!BT$10,0)</f>
        <v>2.3067119329453437E-2</v>
      </c>
      <c r="BU26" s="42">
        <f>IFERROR('Summary ($)'!BU26/'Summary ($)'!BU$10,0)</f>
        <v>4.8663780106938524E-2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1.8644533285343906E-2</v>
      </c>
      <c r="E37" s="42">
        <f>IFERROR('Summary ($)'!E37/'Summary ($)'!E$10,0)</f>
        <v>2.0016467079561402E-2</v>
      </c>
      <c r="F37" s="42">
        <f>IFERROR('Summary ($)'!F37/'Summary ($)'!F$10,0)</f>
        <v>0.14625878855063992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0.96552578385873433</v>
      </c>
      <c r="J37" s="42">
        <f>IFERROR('Summary ($)'!J37/'Summary ($)'!J$10,0)</f>
        <v>0</v>
      </c>
      <c r="K37" s="42">
        <f>IFERROR('Summary ($)'!K37/'Summary ($)'!K$10,0)</f>
        <v>8.4717953147119898E-3</v>
      </c>
      <c r="L37" s="42">
        <f>IFERROR('Summary ($)'!L37/'Summary ($)'!L$10,0)</f>
        <v>0.95507201824988863</v>
      </c>
      <c r="M37" s="42">
        <f>IFERROR('Summary ($)'!M37/'Summary ($)'!M$10,0)</f>
        <v>0</v>
      </c>
      <c r="N37" s="42">
        <f>IFERROR('Summary ($)'!N37/'Summary ($)'!N$10,0)</f>
        <v>6.3404698152904671E-4</v>
      </c>
      <c r="O37" s="42">
        <f>IFERROR('Summary ($)'!O37/'Summary ($)'!O$10,0)</f>
        <v>0.13598838634962893</v>
      </c>
      <c r="P37" s="42">
        <f>IFERROR('Summary ($)'!P37/'Summary ($)'!P$10,0)</f>
        <v>1.691921462248229E-2</v>
      </c>
      <c r="Q37" s="42">
        <f>IFERROR('Summary ($)'!Q37/'Summary ($)'!Q$10,0)</f>
        <v>1.9796976792101052E-2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0.24903754057884755</v>
      </c>
      <c r="AA37" s="42">
        <f>IFERROR('Summary ($)'!AA37/'Summary ($)'!AA$10,0)</f>
        <v>0</v>
      </c>
      <c r="AB37" s="42">
        <f>IFERROR('Summary ($)'!AB37/'Summary ($)'!AB$10,0)</f>
        <v>0.99442891858828431</v>
      </c>
      <c r="AC37" s="42">
        <f>IFERROR('Summary ($)'!AC37/'Summary ($)'!AC$10,0)</f>
        <v>0.99022547831541297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0.95992284938006944</v>
      </c>
      <c r="AG37" s="42">
        <f>IFERROR('Summary ($)'!AG37/'Summary ($)'!AG$10,0)</f>
        <v>0.16499012203410937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0.18786511829324451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0.10764968646399117</v>
      </c>
      <c r="AW37" s="42">
        <f>IFERROR('Summary ($)'!AW37/'Summary ($)'!AW$10,0)</f>
        <v>0</v>
      </c>
      <c r="AX37" s="42">
        <f>IFERROR('Summary ($)'!AX37/'Summary ($)'!AX$10,0)</f>
        <v>0.92936434350829911</v>
      </c>
      <c r="AY37" s="42">
        <f>IFERROR('Summary ($)'!AY37/'Summary ($)'!AY$10,0)</f>
        <v>0</v>
      </c>
      <c r="AZ37" s="42">
        <f>IFERROR('Summary ($)'!AZ37/'Summary ($)'!AZ$10,0)</f>
        <v>7.4422317053097937E-3</v>
      </c>
      <c r="BA37" s="42">
        <f>IFERROR('Summary ($)'!BA37/'Summary ($)'!BA$10,0)</f>
        <v>0.96769167474807638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0.99498143807043971</v>
      </c>
      <c r="BF37" s="42">
        <f>IFERROR('Summary ($)'!BF37/'Summary ($)'!BF$10,0)</f>
        <v>0.87243790055744674</v>
      </c>
      <c r="BG37" s="42">
        <f>IFERROR('Summary ($)'!BG37/'Summary ($)'!BG$10,0)</f>
        <v>0</v>
      </c>
      <c r="BH37" s="42">
        <f>IFERROR('Summary ($)'!BH37/'Summary ($)'!BH$10,0)</f>
        <v>1</v>
      </c>
      <c r="BI37" s="42">
        <f>IFERROR('Summary ($)'!BI37/'Summary ($)'!BI$10,0)</f>
        <v>7.117159626514517E-3</v>
      </c>
      <c r="BJ37" s="42">
        <f>IFERROR('Summary ($)'!BJ37/'Summary ($)'!BJ$10,0)</f>
        <v>0.21527307630545434</v>
      </c>
      <c r="BK37" s="42">
        <f>IFERROR('Summary ($)'!BK37/'Summary ($)'!BK$10,0)</f>
        <v>0.18916261461691955</v>
      </c>
      <c r="BL37" s="42">
        <f>IFERROR('Summary ($)'!BL37/'Summary ($)'!BL$10,0)</f>
        <v>0.19321583169472975</v>
      </c>
      <c r="BM37" s="42">
        <f>IFERROR('Summary ($)'!BM37/'Summary ($)'!BM$10,0)</f>
        <v>0.19215806556910492</v>
      </c>
      <c r="BN37" s="42">
        <f>IFERROR('Summary ($)'!BN37/'Summary ($)'!BN$10,0)</f>
        <v>0.19362377660753927</v>
      </c>
      <c r="BO37" s="42">
        <f>IFERROR('Summary ($)'!BO37/'Summary ($)'!BO$10,0)</f>
        <v>0.1927764403743096</v>
      </c>
      <c r="BP37" s="42">
        <f>IFERROR('Summary ($)'!BP37/'Summary ($)'!BP$10,0)</f>
        <v>0.19553943315688166</v>
      </c>
      <c r="BQ37" s="42">
        <f>IFERROR('Summary ($)'!BQ37/'Summary ($)'!BQ$10,0)</f>
        <v>0.13510448902664574</v>
      </c>
      <c r="BR37" s="42">
        <f>IFERROR('Summary ($)'!BR37/'Summary ($)'!BR$10,0)</f>
        <v>0</v>
      </c>
      <c r="BS37" s="42">
        <f>IFERROR('Summary ($)'!BS37/'Summary ($)'!BS$10,0)</f>
        <v>0.11869159974476916</v>
      </c>
      <c r="BT37" s="42">
        <f>IFERROR('Summary ($)'!BT37/'Summary ($)'!BT$10,0)</f>
        <v>0.1394153261075266</v>
      </c>
      <c r="BU37" s="42">
        <f>IFERROR('Summary ($)'!BU37/'Summary ($)'!BU$10,0)</f>
        <v>0.1930896240470395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0.54198249137393373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0.66527930851779449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0.47323733830066522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0.42487089281598905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1.9507445120237617E-8</v>
      </c>
      <c r="E49" s="42">
        <f>IFERROR('Summary ($)'!E49/'Summary ($)'!E$10,0)</f>
        <v>1.6934791770970223E-6</v>
      </c>
      <c r="F49" s="42">
        <f>IFERROR('Summary ($)'!F49/'Summary ($)'!F$10,0)</f>
        <v>1.8933545399310848E-5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8.9514693260242886E-4</v>
      </c>
      <c r="P49" s="42">
        <f>IFERROR('Summary ($)'!P49/'Summary ($)'!P$10,0)</f>
        <v>4.598184583184985E-8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3.4820265651348366E-6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2.644847063227286E-5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2.078886731168023E-5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2.9912389634638651E-5</v>
      </c>
      <c r="AW49" s="42">
        <f>IFERROR('Summary ($)'!AW49/'Summary ($)'!AW$10,0)</f>
        <v>0</v>
      </c>
      <c r="AX49" s="42">
        <f>IFERROR('Summary ($)'!AX49/'Summary ($)'!AX$10,0)</f>
        <v>1.1095119541970537E-5</v>
      </c>
      <c r="AY49" s="42">
        <f>IFERROR('Summary ($)'!AY49/'Summary ($)'!AY$10,0)</f>
        <v>0</v>
      </c>
      <c r="AZ49" s="42">
        <f>IFERROR('Summary ($)'!AZ49/'Summary ($)'!AZ$10,0)</f>
        <v>4.3545772364823598E-5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2.2681914356512304E-5</v>
      </c>
      <c r="BK49" s="42">
        <f>IFERROR('Summary ($)'!BK49/'Summary ($)'!BK$10,0)</f>
        <v>2.6193789568396434E-5</v>
      </c>
      <c r="BL49" s="42">
        <f>IFERROR('Summary ($)'!BL49/'Summary ($)'!BL$10,0)</f>
        <v>2.4597377105512092E-5</v>
      </c>
      <c r="BM49" s="42">
        <f>IFERROR('Summary ($)'!BM49/'Summary ($)'!BM$10,0)</f>
        <v>2.5850232310028922E-5</v>
      </c>
      <c r="BN49" s="42">
        <f>IFERROR('Summary ($)'!BN49/'Summary ($)'!BN$10,0)</f>
        <v>2.5595045515593601E-5</v>
      </c>
      <c r="BO49" s="42">
        <f>IFERROR('Summary ($)'!BO49/'Summary ($)'!BO$10,0)</f>
        <v>2.5563940828738883E-5</v>
      </c>
      <c r="BP49" s="42">
        <f>IFERROR('Summary ($)'!BP49/'Summary ($)'!BP$10,0)</f>
        <v>2.5576213411474968E-5</v>
      </c>
      <c r="BQ49" s="42">
        <f>IFERROR('Summary ($)'!BQ49/'Summary ($)'!BQ$10,0)</f>
        <v>3.7102200725342494E-5</v>
      </c>
      <c r="BR49" s="42">
        <f>IFERROR('Summary ($)'!BR49/'Summary ($)'!BR$10,0)</f>
        <v>0</v>
      </c>
      <c r="BS49" s="42">
        <f>IFERROR('Summary ($)'!BS49/'Summary ($)'!BS$10,0)</f>
        <v>3.7565674058549263E-5</v>
      </c>
      <c r="BT49" s="42">
        <f>IFERROR('Summary ($)'!BT49/'Summary ($)'!BT$10,0)</f>
        <v>3.7409317489249464E-5</v>
      </c>
      <c r="BU49" s="42">
        <f>IFERROR('Summary ($)'!BU49/'Summary ($)'!BU$10,0)</f>
        <v>2.5703878087834358E-5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1.8114056183077787E-7</v>
      </c>
      <c r="E54" s="42">
        <f>IFERROR('Summary ($)'!E54/'Summary ($)'!E$10,0)</f>
        <v>2.785327593909576E-8</v>
      </c>
      <c r="F54" s="42">
        <f>IFERROR('Summary ($)'!F54/'Summary ($)'!F$10,0)</f>
        <v>2.5672603931268949E-7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1.4942065166086357E-5</v>
      </c>
      <c r="P54" s="42">
        <f>IFERROR('Summary ($)'!P54/'Summary ($)'!P$10,0)</f>
        <v>4.5046621848829181E-7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2.2464687516998949E-7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3.1486274562229595E-7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2.7197209892631534E-7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3.2639545006684792E-7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4.5322238117273811E-7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2.7690755426597775E-7</v>
      </c>
      <c r="BK54" s="42">
        <f>IFERROR('Summary ($)'!BK54/'Summary ($)'!BK$10,0)</f>
        <v>2.8255759452402325E-7</v>
      </c>
      <c r="BL54" s="42">
        <f>IFERROR('Summary ($)'!BL54/'Summary ($)'!BL$10,0)</f>
        <v>2.9103611715244135E-7</v>
      </c>
      <c r="BM54" s="42">
        <f>IFERROR('Summary ($)'!BM54/'Summary ($)'!BM$10,0)</f>
        <v>2.9668144495491162E-7</v>
      </c>
      <c r="BN54" s="42">
        <f>IFERROR('Summary ($)'!BN54/'Summary ($)'!BN$10,0)</f>
        <v>2.9332415603375741E-7</v>
      </c>
      <c r="BO54" s="42">
        <f>IFERROR('Summary ($)'!BO54/'Summary ($)'!BO$10,0)</f>
        <v>2.9286879438031903E-7</v>
      </c>
      <c r="BP54" s="42">
        <f>IFERROR('Summary ($)'!BP54/'Summary ($)'!BP$10,0)</f>
        <v>2.9353341722631166E-7</v>
      </c>
      <c r="BQ54" s="42">
        <f>IFERROR('Summary ($)'!BQ54/'Summary ($)'!BQ$10,0)</f>
        <v>3.8763493295133942E-7</v>
      </c>
      <c r="BR54" s="42">
        <f>IFERROR('Summary ($)'!BR54/'Summary ($)'!BR$10,0)</f>
        <v>0</v>
      </c>
      <c r="BS54" s="42">
        <f>IFERROR('Summary ($)'!BS54/'Summary ($)'!BS$10,0)</f>
        <v>3.9089676641535717E-7</v>
      </c>
      <c r="BT54" s="42">
        <f>IFERROR('Summary ($)'!BT54/'Summary ($)'!BT$10,0)</f>
        <v>3.8998814631029296E-7</v>
      </c>
      <c r="BU54" s="42">
        <f>IFERROR('Summary ($)'!BU54/'Summary ($)'!BU$10,0)</f>
        <v>2.961748399134476E-7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0.99999999999999989</v>
      </c>
      <c r="D59" s="51">
        <f t="shared" ref="D59:BO59" si="0">SUM(D21:D58)</f>
        <v>1</v>
      </c>
      <c r="E59" s="51">
        <f t="shared" si="0"/>
        <v>0.99999999442934473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1</v>
      </c>
      <c r="J59" s="51">
        <f t="shared" si="0"/>
        <v>0</v>
      </c>
      <c r="K59" s="51">
        <f t="shared" si="0"/>
        <v>1</v>
      </c>
      <c r="L59" s="51">
        <f t="shared" si="0"/>
        <v>1</v>
      </c>
      <c r="M59" s="51">
        <f t="shared" si="0"/>
        <v>0</v>
      </c>
      <c r="N59" s="51">
        <f t="shared" si="0"/>
        <v>1</v>
      </c>
      <c r="O59" s="51">
        <f t="shared" si="0"/>
        <v>1</v>
      </c>
      <c r="P59" s="51">
        <f t="shared" si="0"/>
        <v>0.99999999922064664</v>
      </c>
      <c r="Q59" s="51">
        <f t="shared" si="0"/>
        <v>0.99999999983022136</v>
      </c>
      <c r="R59" s="51">
        <f t="shared" si="0"/>
        <v>0</v>
      </c>
      <c r="S59" s="51">
        <f t="shared" si="0"/>
        <v>1</v>
      </c>
      <c r="T59" s="51">
        <f t="shared" si="0"/>
        <v>0.99999999999999989</v>
      </c>
      <c r="U59" s="51">
        <f t="shared" si="0"/>
        <v>0</v>
      </c>
      <c r="V59" s="51">
        <f t="shared" si="0"/>
        <v>1</v>
      </c>
      <c r="W59" s="51">
        <f t="shared" si="0"/>
        <v>0</v>
      </c>
      <c r="X59" s="51">
        <f t="shared" si="0"/>
        <v>1</v>
      </c>
      <c r="Y59" s="51">
        <f t="shared" si="0"/>
        <v>1</v>
      </c>
      <c r="Z59" s="51">
        <f t="shared" si="0"/>
        <v>1.0000000160462053</v>
      </c>
      <c r="AA59" s="51">
        <f t="shared" si="0"/>
        <v>0</v>
      </c>
      <c r="AB59" s="51">
        <f t="shared" si="0"/>
        <v>1</v>
      </c>
      <c r="AC59" s="51">
        <f t="shared" si="0"/>
        <v>1</v>
      </c>
      <c r="AD59" s="51">
        <f t="shared" si="0"/>
        <v>0</v>
      </c>
      <c r="AE59" s="51">
        <f t="shared" si="0"/>
        <v>0</v>
      </c>
      <c r="AF59" s="51">
        <f t="shared" si="0"/>
        <v>1</v>
      </c>
      <c r="AG59" s="51">
        <f t="shared" si="0"/>
        <v>1.0000000032798202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1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1.0000000000000002</v>
      </c>
      <c r="AW59" s="51">
        <f t="shared" si="0"/>
        <v>0</v>
      </c>
      <c r="AX59" s="51">
        <f t="shared" si="0"/>
        <v>1</v>
      </c>
      <c r="AY59" s="51">
        <f t="shared" si="0"/>
        <v>0</v>
      </c>
      <c r="AZ59" s="51">
        <f t="shared" si="0"/>
        <v>1</v>
      </c>
      <c r="BA59" s="51">
        <f t="shared" si="0"/>
        <v>0.99999999999999989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1.0000000000000002</v>
      </c>
      <c r="BF59" s="51">
        <f t="shared" si="0"/>
        <v>0.99999999999999989</v>
      </c>
      <c r="BG59" s="51">
        <f t="shared" si="0"/>
        <v>0</v>
      </c>
      <c r="BH59" s="51">
        <f t="shared" si="0"/>
        <v>1</v>
      </c>
      <c r="BI59" s="51">
        <f t="shared" si="0"/>
        <v>0.99999999922918015</v>
      </c>
      <c r="BJ59" s="51">
        <f>SUM(BJ21:BJ58)</f>
        <v>1.0000000024505096</v>
      </c>
      <c r="BK59" s="51">
        <f t="shared" si="0"/>
        <v>0.99999999922160443</v>
      </c>
      <c r="BL59" s="51">
        <f t="shared" si="0"/>
        <v>1</v>
      </c>
      <c r="BM59" s="51">
        <f t="shared" si="0"/>
        <v>1</v>
      </c>
      <c r="BN59" s="51">
        <f t="shared" si="0"/>
        <v>1</v>
      </c>
      <c r="BO59" s="51">
        <f t="shared" si="0"/>
        <v>1.0000000000000002</v>
      </c>
      <c r="BP59" s="51">
        <f t="shared" ref="BP59:EA59" si="1">SUM(BP21:BP58)</f>
        <v>1</v>
      </c>
      <c r="BQ59" s="51">
        <f t="shared" si="1"/>
        <v>1.0000000000000002</v>
      </c>
      <c r="BR59" s="51">
        <f t="shared" si="1"/>
        <v>1</v>
      </c>
      <c r="BS59" s="51">
        <f t="shared" si="1"/>
        <v>1.0000000000000002</v>
      </c>
      <c r="BT59" s="51">
        <f t="shared" si="1"/>
        <v>1.0000000059089116</v>
      </c>
      <c r="BU59" s="51">
        <f t="shared" si="1"/>
        <v>1.0000000037254695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7.6250980163772221E-4</v>
      </c>
      <c r="E65" s="42">
        <f>IFERROR('Summary ($)'!E65/'Summary ($)'!E$10,0)</f>
        <v>9.4423162499053406E-4</v>
      </c>
      <c r="F65" s="42">
        <f>IFERROR('Summary ($)'!F65/'Summary ($)'!F$10,0)</f>
        <v>3.7185727053983854E-2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0.24113202557236171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1.6328189893656839E-2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0.21176955398102951</v>
      </c>
      <c r="P65" s="42">
        <f>IFERROR('Summary ($)'!P65/'Summary ($)'!P$10,0)</f>
        <v>9.3775337421808625E-4</v>
      </c>
      <c r="Q65" s="42">
        <f>IFERROR('Summary ($)'!Q65/'Summary ($)'!Q$10,0)</f>
        <v>3.4963147972024556E-4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5.3156184295803446E-2</v>
      </c>
      <c r="AA65" s="42">
        <f>IFERROR('Summary ($)'!AA65/'Summary ($)'!AA$10,0)</f>
        <v>0</v>
      </c>
      <c r="AB65" s="42">
        <f>IFERROR('Summary ($)'!AB65/'Summary ($)'!AB$10,0)</f>
        <v>0.14643109253561878</v>
      </c>
      <c r="AC65" s="42">
        <f>IFERROR('Summary ($)'!AC65/'Summary ($)'!AC$10,0)</f>
        <v>0.13118832858601065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0.17492889120109367</v>
      </c>
      <c r="AG65" s="42">
        <f>IFERROR('Summary ($)'!AG65/'Summary ($)'!AG$10,0)</f>
        <v>3.0330105119945057E-2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3.0968969955310222E-2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1.8669622827560441E-2</v>
      </c>
      <c r="AW65" s="42">
        <f>IFERROR('Summary ($)'!AW65/'Summary ($)'!AW$10,0)</f>
        <v>0</v>
      </c>
      <c r="AX65" s="42">
        <f>IFERROR('Summary ($)'!AX65/'Summary ($)'!AX$10,0)</f>
        <v>0.15967346388458714</v>
      </c>
      <c r="AY65" s="42">
        <f>IFERROR('Summary ($)'!AY65/'Summary ($)'!AY$10,0)</f>
        <v>0</v>
      </c>
      <c r="AZ65" s="42">
        <f>IFERROR('Summary ($)'!AZ65/'Summary ($)'!AZ$10,0)</f>
        <v>4.3573712625555105E-4</v>
      </c>
      <c r="BA65" s="42">
        <f>IFERROR('Summary ($)'!BA65/'Summary ($)'!BA$10,0)</f>
        <v>0.15385646435401709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0.14321026056938022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7.1051479402005271E-4</v>
      </c>
      <c r="BJ65" s="42">
        <f>IFERROR('Summary ($)'!BJ65/'Summary ($)'!BJ$10,0)</f>
        <v>2.9501662217236036E-2</v>
      </c>
      <c r="BK65" s="42">
        <f>IFERROR('Summary ($)'!BK65/'Summary ($)'!BK$10,0)</f>
        <v>2.6696509346371612E-2</v>
      </c>
      <c r="BL65" s="42">
        <f>IFERROR('Summary ($)'!BL65/'Summary ($)'!BL$10,0)</f>
        <v>2.6595343605178647E-2</v>
      </c>
      <c r="BM65" s="42">
        <f>IFERROR('Summary ($)'!BM65/'Summary ($)'!BM$10,0)</f>
        <v>2.7125686078848365E-2</v>
      </c>
      <c r="BN65" s="42">
        <f>IFERROR('Summary ($)'!BN65/'Summary ($)'!BN$10,0)</f>
        <v>2.747025999174928E-2</v>
      </c>
      <c r="BO65" s="42">
        <f>IFERROR('Summary ($)'!BO65/'Summary ($)'!BO$10,0)</f>
        <v>2.7241881200439678E-2</v>
      </c>
      <c r="BP65" s="42">
        <f>IFERROR('Summary ($)'!BP65/'Summary ($)'!BP$10,0)</f>
        <v>2.7917182214996124E-2</v>
      </c>
      <c r="BQ65" s="42">
        <f>IFERROR('Summary ($)'!BQ65/'Summary ($)'!BQ$10,0)</f>
        <v>2.0472643642923696E-2</v>
      </c>
      <c r="BR65" s="42">
        <f>IFERROR('Summary ($)'!BR65/'Summary ($)'!BR$10,0)</f>
        <v>0</v>
      </c>
      <c r="BS65" s="42">
        <f>IFERROR('Summary ($)'!BS65/'Summary ($)'!BS$10,0)</f>
        <v>1.7092018014205335E-2</v>
      </c>
      <c r="BT65" s="42">
        <f>IFERROR('Summary ($)'!BT65/'Summary ($)'!BT$10,0)</f>
        <v>2.2430877304393426E-2</v>
      </c>
      <c r="BU65" s="42">
        <f>IFERROR('Summary ($)'!BU65/'Summary ($)'!BU$10,0)</f>
        <v>2.7554615054938541E-2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2.4510882826404271E-7</v>
      </c>
      <c r="F68" s="42">
        <f>IFERROR('Summary ($)'!F68/'Summary ($)'!F$10,0)</f>
        <v>9.8839525135385454E-7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1.0245455890967807E-4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4.813861610785488E-7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1.1479370934146208E-6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1.0198953709736825E-6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1.2381447238072992E-6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1.327469758351823E-6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9.753027132553906E-7</v>
      </c>
      <c r="BK68" s="42">
        <f>IFERROR('Summary ($)'!BK68/'Summary ($)'!BK$10,0)</f>
        <v>1.1278951913644896E-6</v>
      </c>
      <c r="BL68" s="42">
        <f>IFERROR('Summary ($)'!BL68/'Summary ($)'!BL$10,0)</f>
        <v>1.0788145075598347E-6</v>
      </c>
      <c r="BM68" s="42">
        <f>IFERROR('Summary ($)'!BM68/'Summary ($)'!BM$10,0)</f>
        <v>1.1027233114926445E-6</v>
      </c>
      <c r="BN68" s="42">
        <f>IFERROR('Summary ($)'!BN68/'Summary ($)'!BN$10,0)</f>
        <v>1.1088749636977091E-6</v>
      </c>
      <c r="BO68" s="42">
        <f>IFERROR('Summary ($)'!BO68/'Summary ($)'!BO$10,0)</f>
        <v>1.1108816338563825E-6</v>
      </c>
      <c r="BP68" s="42">
        <f>IFERROR('Summary ($)'!BP68/'Summary ($)'!BP$10,0)</f>
        <v>1.1114468713281022E-6</v>
      </c>
      <c r="BQ68" s="42">
        <f>IFERROR('Summary ($)'!BQ68/'Summary ($)'!BQ$10,0)</f>
        <v>1.1629047988540184E-6</v>
      </c>
      <c r="BR68" s="42">
        <f>IFERROR('Summary ($)'!BR68/'Summary ($)'!BR$10,0)</f>
        <v>0</v>
      </c>
      <c r="BS68" s="42">
        <f>IFERROR('Summary ($)'!BS68/'Summary ($)'!BS$10,0)</f>
        <v>1.1454759674070275E-6</v>
      </c>
      <c r="BT68" s="42">
        <f>IFERROR('Summary ($)'!BT68/'Summary ($)'!BT$10,0)</f>
        <v>1.2467802859313909E-6</v>
      </c>
      <c r="BU68" s="42">
        <f>IFERROR('Summary ($)'!BU68/'Summary ($)'!BU$10,0)</f>
        <v>1.126954579544879E-6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0</v>
      </c>
      <c r="D70" s="42">
        <f t="shared" ref="D70:BO70" si="3">SUM(D63:D69)</f>
        <v>7.6250980163772221E-4</v>
      </c>
      <c r="E70" s="42">
        <f t="shared" si="3"/>
        <v>9.4447673381879813E-4</v>
      </c>
      <c r="F70" s="42">
        <f t="shared" si="3"/>
        <v>3.7186715449235207E-2</v>
      </c>
      <c r="G70" s="42">
        <f t="shared" si="3"/>
        <v>0</v>
      </c>
      <c r="H70" s="42">
        <f t="shared" si="3"/>
        <v>0</v>
      </c>
      <c r="I70" s="42">
        <f t="shared" si="3"/>
        <v>0.24113202557236171</v>
      </c>
      <c r="J70" s="42">
        <f t="shared" si="3"/>
        <v>0</v>
      </c>
      <c r="K70" s="42">
        <f t="shared" si="3"/>
        <v>0</v>
      </c>
      <c r="L70" s="42">
        <f t="shared" si="3"/>
        <v>1.6328189893656839E-2</v>
      </c>
      <c r="M70" s="42">
        <f t="shared" si="3"/>
        <v>0</v>
      </c>
      <c r="N70" s="42">
        <f t="shared" si="3"/>
        <v>0</v>
      </c>
      <c r="O70" s="42">
        <f t="shared" si="3"/>
        <v>0.21187200853993918</v>
      </c>
      <c r="P70" s="42">
        <f t="shared" si="3"/>
        <v>9.3775337421808625E-4</v>
      </c>
      <c r="Q70" s="42">
        <f t="shared" si="3"/>
        <v>3.4963147972024556E-4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5.3156665681964525E-2</v>
      </c>
      <c r="AA70" s="42">
        <f t="shared" si="3"/>
        <v>0</v>
      </c>
      <c r="AB70" s="42">
        <f t="shared" si="3"/>
        <v>0.14643109253561878</v>
      </c>
      <c r="AC70" s="42">
        <f t="shared" si="3"/>
        <v>0.13118832858601065</v>
      </c>
      <c r="AD70" s="42">
        <f t="shared" si="3"/>
        <v>0</v>
      </c>
      <c r="AE70" s="42">
        <f t="shared" si="3"/>
        <v>0</v>
      </c>
      <c r="AF70" s="42">
        <f t="shared" si="3"/>
        <v>0.17492889120109367</v>
      </c>
      <c r="AG70" s="42">
        <f t="shared" si="3"/>
        <v>3.033125305703847E-2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3.0969989850681195E-2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1.8670860972284247E-2</v>
      </c>
      <c r="AW70" s="42">
        <f t="shared" si="3"/>
        <v>0</v>
      </c>
      <c r="AX70" s="42">
        <f t="shared" si="3"/>
        <v>0.15967346388458714</v>
      </c>
      <c r="AY70" s="42">
        <f t="shared" si="3"/>
        <v>0</v>
      </c>
      <c r="AZ70" s="42">
        <f t="shared" si="3"/>
        <v>4.3706459601390287E-4</v>
      </c>
      <c r="BA70" s="42">
        <f t="shared" si="3"/>
        <v>0.15385646435401709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0.14321026056938022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7.1051479402005271E-4</v>
      </c>
      <c r="BJ70" s="42">
        <f t="shared" si="3"/>
        <v>2.950263751994929E-2</v>
      </c>
      <c r="BK70" s="42">
        <f t="shared" si="3"/>
        <v>2.6697637241562978E-2</v>
      </c>
      <c r="BL70" s="42">
        <f t="shared" si="3"/>
        <v>2.6596422419686207E-2</v>
      </c>
      <c r="BM70" s="42">
        <f t="shared" si="3"/>
        <v>2.7126788802159858E-2</v>
      </c>
      <c r="BN70" s="42">
        <f t="shared" si="3"/>
        <v>2.7471368866712979E-2</v>
      </c>
      <c r="BO70" s="42">
        <f t="shared" si="3"/>
        <v>2.7242992082073533E-2</v>
      </c>
      <c r="BP70" s="42">
        <f t="shared" ref="BP70:EA70" si="4">SUM(BP63:BP69)</f>
        <v>2.7918293661867453E-2</v>
      </c>
      <c r="BQ70" s="42">
        <f t="shared" si="4"/>
        <v>2.0473806547722549E-2</v>
      </c>
      <c r="BR70" s="42">
        <f t="shared" si="4"/>
        <v>0</v>
      </c>
      <c r="BS70" s="42">
        <f t="shared" si="4"/>
        <v>1.7093163490172741E-2</v>
      </c>
      <c r="BT70" s="42">
        <f t="shared" si="4"/>
        <v>2.2432124084679358E-2</v>
      </c>
      <c r="BU70" s="42">
        <f t="shared" si="4"/>
        <v>2.7555742009518085E-2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0.51497513757308677</v>
      </c>
      <c r="E72" s="42">
        <f>IFERROR('Summary ($)'!E72/'Summary ($)'!E$10,0)</f>
        <v>0.51460882597450341</v>
      </c>
      <c r="F72" s="42">
        <f>IFERROR('Summary ($)'!F72/'Summary ($)'!F$10,0)</f>
        <v>0.54348335157949479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4.5595256213629594E-2</v>
      </c>
      <c r="J72" s="42">
        <f>IFERROR('Summary ($)'!J72/'Summary ($)'!J$10,0)</f>
        <v>0</v>
      </c>
      <c r="K72" s="42">
        <f>IFERROR('Summary ($)'!K72/'Summary ($)'!K$10,0)</f>
        <v>3.2550825016180319E-2</v>
      </c>
      <c r="L72" s="42">
        <f>IFERROR('Summary ($)'!L72/'Summary ($)'!L$10,0)</f>
        <v>1.3586336465090108E-2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4.2389701415112198</v>
      </c>
      <c r="P72" s="42">
        <f>IFERROR('Summary ($)'!P72/'Summary ($)'!P$10,0)</f>
        <v>0.38655892794938146</v>
      </c>
      <c r="Q72" s="42">
        <f>IFERROR('Summary ($)'!Q72/'Summary ($)'!Q$10,0)</f>
        <v>0.40096819562968644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0.44675840175301579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2.3231879182239901E-2</v>
      </c>
      <c r="AG72" s="42">
        <f>IFERROR('Summary ($)'!AG72/'Summary ($)'!AG$10,0)</f>
        <v>0.41254881405700528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0.42648058720951937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0.46693313051713514</v>
      </c>
      <c r="AW72" s="42">
        <f>IFERROR('Summary ($)'!AW72/'Summary ($)'!AW$10,0)</f>
        <v>0</v>
      </c>
      <c r="AX72" s="42">
        <f>IFERROR('Summary ($)'!AX72/'Summary ($)'!AX$10,0)</f>
        <v>1.124966595921153E-2</v>
      </c>
      <c r="AY72" s="42">
        <f>IFERROR('Summary ($)'!AY72/'Summary ($)'!AY$10,0)</f>
        <v>0</v>
      </c>
      <c r="AZ72" s="42">
        <f>IFERROR('Summary ($)'!AZ72/'Summary ($)'!AZ$10,0)</f>
        <v>0.40380750015377154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0.45482169368914788</v>
      </c>
      <c r="BJ72" s="42">
        <f>IFERROR('Summary ($)'!BJ72/'Summary ($)'!BJ$10,0)</f>
        <v>0.36688778429185781</v>
      </c>
      <c r="BK72" s="42">
        <f>IFERROR('Summary ($)'!BK72/'Summary ($)'!BK$10,0)</f>
        <v>0.39076523443364602</v>
      </c>
      <c r="BL72" s="42">
        <f>IFERROR('Summary ($)'!BL72/'Summary ($)'!BL$10,0)</f>
        <v>0.3900255241519075</v>
      </c>
      <c r="BM72" s="42">
        <f>IFERROR('Summary ($)'!BM72/'Summary ($)'!BM$10,0)</f>
        <v>0.38115538935393978</v>
      </c>
      <c r="BN72" s="42">
        <f>IFERROR('Summary ($)'!BN72/'Summary ($)'!BN$10,0)</f>
        <v>0.3825650684813216</v>
      </c>
      <c r="BO72" s="42">
        <f>IFERROR('Summary ($)'!BO72/'Summary ($)'!BO$10,0)</f>
        <v>0.38337189574768415</v>
      </c>
      <c r="BP72" s="42">
        <f>IFERROR('Summary ($)'!BP72/'Summary ($)'!BP$10,0)</f>
        <v>0.38344090789125745</v>
      </c>
      <c r="BQ72" s="42">
        <f>IFERROR('Summary ($)'!BQ72/'Summary ($)'!BQ$10,0)</f>
        <v>0.35580781606404943</v>
      </c>
      <c r="BR72" s="42">
        <f>IFERROR('Summary ($)'!BR72/'Summary ($)'!BR$10,0)</f>
        <v>0</v>
      </c>
      <c r="BS72" s="42">
        <f>IFERROR('Summary ($)'!BS72/'Summary ($)'!BS$10,0)</f>
        <v>0.34851187209145285</v>
      </c>
      <c r="BT72" s="42">
        <f>IFERROR('Summary ($)'!BT72/'Summary ($)'!BT$10,0)</f>
        <v>0.37944351681430644</v>
      </c>
      <c r="BU72" s="42">
        <f>IFERROR('Summary ($)'!BU72/'Summary ($)'!BU$10,0)</f>
        <v>0.38598654072371169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6.493155686922004E-5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2.7266663835799693E-2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5.8115135309181897E-5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7.7121088301793295E-5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8.4071783539382724E-5</v>
      </c>
      <c r="BJ73" s="42">
        <f>IFERROR('Summary ($)'!BJ73/'Summary ($)'!BJ$10,0)</f>
        <v>5.6530799728865849E-5</v>
      </c>
      <c r="BK73" s="42">
        <f>IFERROR('Summary ($)'!BK73/'Summary ($)'!BK$10,0)</f>
        <v>6.2859334836880149E-5</v>
      </c>
      <c r="BL73" s="42">
        <f>IFERROR('Summary ($)'!BL73/'Summary ($)'!BL$10,0)</f>
        <v>6.9222407152451601E-5</v>
      </c>
      <c r="BM73" s="42">
        <f>IFERROR('Summary ($)'!BM73/'Summary ($)'!BM$10,0)</f>
        <v>7.1441808335706282E-5</v>
      </c>
      <c r="BN73" s="42">
        <f>IFERROR('Summary ($)'!BN73/'Summary ($)'!BN$10,0)</f>
        <v>7.5675804691874301E-5</v>
      </c>
      <c r="BO73" s="42">
        <f>IFERROR('Summary ($)'!BO73/'Summary ($)'!BO$10,0)</f>
        <v>7.6410240724479787E-5</v>
      </c>
      <c r="BP73" s="42">
        <f>IFERROR('Summary ($)'!BP73/'Summary ($)'!BP$10,0)</f>
        <v>7.5638088962289178E-5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7.9076819522048273E-5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2.6821590598311652E-4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0.11263014250338726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5.2979756267768161E-4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2.2688320687286599E-4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3.07226482249639E-4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2.1770569936764361E-4</v>
      </c>
      <c r="BK75" s="42">
        <f>IFERROR('Summary ($)'!BK75/'Summary ($)'!BK$10,0)</f>
        <v>2.4671325658948677E-4</v>
      </c>
      <c r="BL75" s="42">
        <f>IFERROR('Summary ($)'!BL75/'Summary ($)'!BL$10,0)</f>
        <v>2.7499713197366336E-4</v>
      </c>
      <c r="BM75" s="42">
        <f>IFERROR('Summary ($)'!BM75/'Summary ($)'!BM$10,0)</f>
        <v>2.8569774039175465E-4</v>
      </c>
      <c r="BN75" s="42">
        <f>IFERROR('Summary ($)'!BN75/'Summary ($)'!BN$10,0)</f>
        <v>3.0293349193672001E-4</v>
      </c>
      <c r="BO75" s="42">
        <f>IFERROR('Summary ($)'!BO75/'Summary ($)'!BO$10,0)</f>
        <v>3.0593977223579601E-4</v>
      </c>
      <c r="BP75" s="42">
        <f>IFERROR('Summary ($)'!BP75/'Summary ($)'!BP$10,0)</f>
        <v>3.0278320246880587E-4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3.1696296075265555E-4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</v>
      </c>
      <c r="D79" s="42">
        <f t="shared" ref="D79:BO79" si="6">SUM(D72:D78)</f>
        <v>0.51497513757308677</v>
      </c>
      <c r="E79" s="42">
        <f t="shared" si="6"/>
        <v>0.51494197343735582</v>
      </c>
      <c r="F79" s="42">
        <f t="shared" si="6"/>
        <v>0.54348335157949479</v>
      </c>
      <c r="G79" s="42">
        <f t="shared" si="6"/>
        <v>0</v>
      </c>
      <c r="H79" s="42">
        <f t="shared" si="6"/>
        <v>0</v>
      </c>
      <c r="I79" s="42">
        <f t="shared" si="6"/>
        <v>4.5595256213629594E-2</v>
      </c>
      <c r="J79" s="42">
        <f t="shared" si="6"/>
        <v>0</v>
      </c>
      <c r="K79" s="42">
        <f t="shared" si="6"/>
        <v>3.2550825016180319E-2</v>
      </c>
      <c r="L79" s="42">
        <f t="shared" si="6"/>
        <v>1.3586336465090108E-2</v>
      </c>
      <c r="M79" s="42">
        <f t="shared" si="6"/>
        <v>0</v>
      </c>
      <c r="N79" s="42">
        <f t="shared" si="6"/>
        <v>0</v>
      </c>
      <c r="O79" s="42">
        <f t="shared" si="6"/>
        <v>4.3788669478504065</v>
      </c>
      <c r="P79" s="42">
        <f t="shared" si="6"/>
        <v>0.38655892794938146</v>
      </c>
      <c r="Q79" s="42">
        <f t="shared" si="6"/>
        <v>0.40096819562968644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0.44728819931569347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2.3231879182239901E-2</v>
      </c>
      <c r="AG79" s="42">
        <f t="shared" si="6"/>
        <v>0.41283381239918732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0.42686493478007076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0.46693313051713514</v>
      </c>
      <c r="AW79" s="42">
        <f t="shared" si="6"/>
        <v>0</v>
      </c>
      <c r="AX79" s="42">
        <f t="shared" si="6"/>
        <v>1.124966595921153E-2</v>
      </c>
      <c r="AY79" s="42">
        <f t="shared" si="6"/>
        <v>0</v>
      </c>
      <c r="AZ79" s="42">
        <f t="shared" si="6"/>
        <v>0.40380750015377154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0.45490576547268724</v>
      </c>
      <c r="BJ79" s="42">
        <f t="shared" si="6"/>
        <v>0.36716202079095434</v>
      </c>
      <c r="BK79" s="42">
        <f t="shared" si="6"/>
        <v>0.39107480702507241</v>
      </c>
      <c r="BL79" s="42">
        <f t="shared" si="6"/>
        <v>0.39036974369103361</v>
      </c>
      <c r="BM79" s="42">
        <f t="shared" si="6"/>
        <v>0.38151252890266724</v>
      </c>
      <c r="BN79" s="42">
        <f t="shared" si="6"/>
        <v>0.38294367777795019</v>
      </c>
      <c r="BO79" s="42">
        <f t="shared" si="6"/>
        <v>0.38375424576064443</v>
      </c>
      <c r="BP79" s="42">
        <f t="shared" ref="BP79:EA79" si="7">SUM(BP72:BP78)</f>
        <v>0.38381932918268852</v>
      </c>
      <c r="BQ79" s="42">
        <f t="shared" si="7"/>
        <v>0.35580781606404943</v>
      </c>
      <c r="BR79" s="42">
        <f t="shared" si="7"/>
        <v>0</v>
      </c>
      <c r="BS79" s="42">
        <f t="shared" si="7"/>
        <v>0.34851187209145285</v>
      </c>
      <c r="BT79" s="42">
        <f t="shared" si="7"/>
        <v>0.37944351681430644</v>
      </c>
      <c r="BU79" s="42">
        <f t="shared" si="7"/>
        <v>0.38638258050398644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activeCell="AM3" sqref="AM3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6" width="23" style="36" customWidth="1"/>
    <col min="7" max="7" width="23" style="36" hidden="1" customWidth="1"/>
    <col min="8" max="10" width="23" style="36" customWidth="1"/>
    <col min="11" max="11" width="27" style="36" customWidth="1"/>
    <col min="12" max="15" width="23" style="36" customWidth="1"/>
    <col min="16" max="16" width="27" style="36" customWidth="1"/>
    <col min="17" max="18" width="23" style="36" customWidth="1"/>
    <col min="19" max="20" width="23" style="36" hidden="1" customWidth="1"/>
    <col min="21" max="22" width="23" style="36" customWidth="1"/>
    <col min="23" max="23" width="27" style="36" hidden="1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6" width="23" style="36" customWidth="1"/>
    <col min="37" max="37" width="23" style="36" hidden="1" customWidth="1"/>
    <col min="38" max="38" width="27" style="36" customWidth="1"/>
    <col min="39" max="39" width="23" style="36" customWidth="1"/>
    <col min="40" max="40" width="23" style="36" hidden="1" customWidth="1"/>
    <col min="41" max="44" width="23" style="36" customWidth="1"/>
    <col min="45" max="45" width="23" style="36" hidden="1" customWidth="1"/>
    <col min="46" max="48" width="23" style="36" customWidth="1"/>
    <col min="49" max="49" width="23" style="36" hidden="1" customWidth="1"/>
    <col min="50" max="52" width="23" style="36" customWidth="1"/>
    <col min="53" max="59" width="23.453125" customWidth="1"/>
    <col min="60" max="60" width="23.453125" hidden="1" customWidth="1"/>
    <col min="61" max="73" width="23.453125" customWidth="1"/>
    <col min="74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MIN0095AU</v>
      </c>
      <c r="D1" s="80" t="str">
        <f>IFERROR(VLOOKUP(D2,'APIR data base'!$A$1:$B$221,2,FALSE),0)</f>
        <v>MIN0006AU</v>
      </c>
      <c r="E1" s="80" t="str">
        <f>IFERROR(VLOOKUP(E2,'APIR data base'!$A$1:$B$221,2,FALSE),0)</f>
        <v>MIN0020AU</v>
      </c>
      <c r="F1" s="80" t="str">
        <f>IFERROR(VLOOKUP(F2,'APIR data base'!$A$1:$B$221,2,FALSE),0)</f>
        <v>MIN0009AU</v>
      </c>
      <c r="G1" s="80">
        <f>IFERROR(VLOOKUP(G2,'APIR data base'!$A$1:$B$221,2,FALSE),0)</f>
        <v>0</v>
      </c>
      <c r="H1" s="80" t="str">
        <f>IFERROR(VLOOKUP(H2,'APIR data base'!$A$1:$B$221,2,FALSE),0)</f>
        <v>MIN0036AU</v>
      </c>
      <c r="I1" s="80" t="str">
        <f>IFERROR(VLOOKUP(I2,'APIR data base'!$A$1:$B$221,2,FALSE),0)</f>
        <v>MIN0015AU</v>
      </c>
      <c r="J1" s="80" t="str">
        <f>IFERROR(VLOOKUP(J2,'APIR data base'!$A$1:$B$221,2,FALSE),0)</f>
        <v>MIN0031AU</v>
      </c>
      <c r="K1" s="80" t="str">
        <f>IFERROR(VLOOKUP(K2,'APIR data base'!$A$1:$B$221,2,FALSE),0)</f>
        <v>MIN0029AU</v>
      </c>
      <c r="L1" s="80" t="str">
        <f>IFERROR(VLOOKUP(L2,'APIR data base'!$A$1:$B$221,2,FALSE),0)</f>
        <v>Unregistered</v>
      </c>
      <c r="M1" s="80" t="str">
        <f>IFERROR(VLOOKUP(M2,'APIR data base'!$A$1:$B$221,2,FALSE),0)</f>
        <v>MIN0030AU</v>
      </c>
      <c r="N1" s="80" t="str">
        <f>IFERROR(VLOOKUP(N2,'APIR data base'!$A$1:$B$221,2,FALSE),0)</f>
        <v>Unregistered</v>
      </c>
      <c r="O1" s="80" t="str">
        <f>IFERROR(VLOOKUP(O2,'APIR data base'!$A$1:$B$221,2,FALSE),0)</f>
        <v>MIN0007AU</v>
      </c>
      <c r="P1" s="80" t="str">
        <f>IFERROR(VLOOKUP(P2,'APIR data base'!$A$1:$B$221,2,FALSE),0)</f>
        <v>Unregistered</v>
      </c>
      <c r="Q1" s="80" t="str">
        <f>IFERROR(VLOOKUP(Q2,'APIR data base'!$A$1:$B$221,2,FALSE),0)</f>
        <v>Unregistered</v>
      </c>
      <c r="R1" s="80" t="str">
        <f>IFERROR(VLOOKUP(R2,'APIR data base'!$A$1:$B$221,2,FALSE),0)</f>
        <v>MIN0008AU</v>
      </c>
      <c r="S1" s="80">
        <f>IFERROR(VLOOKUP(S2,'APIR data base'!$A$1:$B$221,2,FALSE),0)</f>
        <v>0</v>
      </c>
      <c r="T1" s="80">
        <f>IFERROR(VLOOKUP(T2,'APIR data base'!$A$1:$B$221,2,FALSE),0)</f>
        <v>0</v>
      </c>
      <c r="U1" s="80" t="str">
        <f>IFERROR(VLOOKUP(U2,'APIR data base'!$A$1:$B$221,2,FALSE),0)</f>
        <v>MIN0046AU</v>
      </c>
      <c r="V1" s="80" t="str">
        <f>IFERROR(VLOOKUP(V2,'APIR data base'!$A$1:$B$221,2,FALSE),0)</f>
        <v>MIN0008AU</v>
      </c>
      <c r="W1" s="80" t="str">
        <f>IFERROR(VLOOKUP(W2,'APIR data base'!$A$1:$B$221,2,FALSE),0)</f>
        <v>Unregistered</v>
      </c>
      <c r="X1" s="80" t="str">
        <f>IFERROR(VLOOKUP(X2,'APIR data base'!$A$1:$B$221,2,FALSE),0)</f>
        <v>Unregistered</v>
      </c>
      <c r="Y1" s="80" t="str">
        <f>IFERROR(VLOOKUP(Y2,'APIR data base'!$A$1:$B$221,2,FALSE),0)</f>
        <v>Unregistered</v>
      </c>
      <c r="Z1" s="80" t="str">
        <f>IFERROR(VLOOKUP(Z2,'APIR data base'!$A$1:$B$221,2,FALSE),0)</f>
        <v>MIN0019AU</v>
      </c>
      <c r="AA1" s="80" t="str">
        <f>IFERROR(VLOOKUP(AA2,'APIR data base'!$A$1:$B$221,2,FALSE),0)</f>
        <v>MIN0082AU</v>
      </c>
      <c r="AB1" s="80" t="str">
        <f>IFERROR(VLOOKUP(AB2,'APIR data base'!$A$1:$B$221,2,FALSE),0)</f>
        <v>MIN0037AU</v>
      </c>
      <c r="AC1" s="80" t="str">
        <f>IFERROR(VLOOKUP(AC2,'APIR data base'!$A$1:$B$221,2,FALSE),0)</f>
        <v>Unregistered</v>
      </c>
      <c r="AD1" s="80" t="str">
        <f>IFERROR(VLOOKUP(AD2,'APIR data base'!$A$1:$B$221,2,FALSE),0)</f>
        <v>NCL0015AU</v>
      </c>
      <c r="AE1" s="80" t="str">
        <f>IFERROR(VLOOKUP(AE2,'APIR data base'!$A$1:$B$221,2,FALSE),0)</f>
        <v>MIN0032AU</v>
      </c>
      <c r="AF1" s="80" t="str">
        <f>IFERROR(VLOOKUP(AF2,'APIR data base'!$A$1:$B$221,2,FALSE),0)</f>
        <v>NCL0013AU</v>
      </c>
      <c r="AG1" s="80" t="str">
        <f>IFERROR(VLOOKUP(AG2,'APIR data base'!$A$1:$B$221,2,FALSE),0)</f>
        <v>MIN0013AU</v>
      </c>
      <c r="AH1" s="80" t="str">
        <f>IFERROR(VLOOKUP(AH2,'APIR data base'!$A$1:$B$221,2,FALSE),0)</f>
        <v>NCL1301AU</v>
      </c>
      <c r="AI1" s="80" t="str">
        <f>IFERROR(VLOOKUP(AI2,'APIR data base'!$A$1:$B$221,2,FALSE),0)</f>
        <v>MIN0033AU</v>
      </c>
      <c r="AJ1" s="80" t="str">
        <f>IFERROR(VLOOKUP(AJ2,'APIR data base'!$A$1:$B$221,2,FALSE),0)</f>
        <v>MIN0023AU</v>
      </c>
      <c r="AK1" s="80" t="str">
        <f>IFERROR(VLOOKUP(AK2,'APIR data base'!$A$1:$B$221,2,FALSE),0)</f>
        <v>Unregistered</v>
      </c>
      <c r="AL1" s="80" t="str">
        <f>IFERROR(VLOOKUP(AL2,'APIR data base'!$A$1:$B$221,2,FALSE),0)</f>
        <v>NCL9436AU</v>
      </c>
      <c r="AM1" s="80" t="str">
        <f>IFERROR(VLOOKUP(AM2,'APIR data base'!$A$1:$B$221,2,FALSE),0)</f>
        <v>MIN0028AU</v>
      </c>
      <c r="AN1" s="80">
        <f>IFERROR(VLOOKUP(AN2,'APIR data base'!$A$1:$B$221,2,FALSE),0)</f>
        <v>0</v>
      </c>
      <c r="AO1" s="80" t="str">
        <f>IFERROR(VLOOKUP(AO2,'APIR data base'!$A$1:$B$221,2,FALSE),0)</f>
        <v>Unregistered</v>
      </c>
      <c r="AP1" s="80" t="str">
        <f>IFERROR(VLOOKUP(AP2,'APIR data base'!$A$1:$B$221,2,FALSE),0)</f>
        <v>Unregistered</v>
      </c>
      <c r="AQ1" s="80" t="str">
        <f>IFERROR(VLOOKUP(AQ2,'APIR data base'!$A$1:$B$221,2,FALSE),0)</f>
        <v>Unregistered</v>
      </c>
      <c r="AR1" s="80" t="str">
        <f>IFERROR(VLOOKUP(AR2,'APIR data base'!$A$1:$B$221,2,FALSE),0)</f>
        <v>MIN0012AU</v>
      </c>
      <c r="AS1" s="80" t="str">
        <f>IFERROR(VLOOKUP(AS2,'APIR data base'!$A$1:$B$221,2,FALSE),0)</f>
        <v>Unregistered</v>
      </c>
      <c r="AT1" s="80" t="str">
        <f>IFERROR(VLOOKUP(AT2,'APIR data base'!$A$1:$B$221,2,FALSE),0)</f>
        <v>MIN0016AU</v>
      </c>
      <c r="AU1" s="80" t="str">
        <f>IFERROR(VLOOKUP(AU2,'APIR data base'!$A$1:$B$221,2,FALSE),0)</f>
        <v>Unregistered</v>
      </c>
      <c r="AV1" s="80" t="str">
        <f>IFERROR(VLOOKUP(AV2,'APIR data base'!$A$1:$B$221,2,FALSE),0)</f>
        <v>MIN0014AU</v>
      </c>
      <c r="AW1" s="80" t="str">
        <f>IFERROR(VLOOKUP(AW2,'APIR data base'!$A$1:$B$221,2,FALSE),0)</f>
        <v>Unregistered</v>
      </c>
      <c r="AX1" s="80" t="str">
        <f>IFERROR(VLOOKUP(AX2,'APIR data base'!$A$1:$B$221,2,FALSE),0)</f>
        <v>MIN0017AU</v>
      </c>
      <c r="AY1" s="80" t="str">
        <f>IFERROR(VLOOKUP(AY2,'APIR data base'!$A$1:$B$221,2,FALSE),0)</f>
        <v>Unregistered</v>
      </c>
      <c r="AZ1" s="80" t="str">
        <f>IFERROR(VLOOKUP(AZ2,'APIR data base'!$A$1:$B$221,2,FALSE),0)</f>
        <v>NCL0002AU</v>
      </c>
      <c r="BA1" s="80" t="str">
        <f>IFERROR(VLOOKUP(BA2,'APIR data base'!$A$1:$B$221,2,FALSE),0)</f>
        <v>NCL0008AU</v>
      </c>
      <c r="BB1" s="80" t="str">
        <f>IFERROR(VLOOKUP(BB2,'APIR data base'!$A$1:$B$221,2,FALSE),0)</f>
        <v>NCL0012AU</v>
      </c>
      <c r="BC1" s="80" t="str">
        <f>IFERROR(VLOOKUP(BC2,'APIR data base'!$A$1:$B$221,2,FALSE),0)</f>
        <v>NCL0010AU</v>
      </c>
      <c r="BD1" s="80" t="str">
        <f>IFERROR(VLOOKUP(BD2,'APIR data base'!$A$1:$B$221,2,FALSE),0)</f>
        <v>NCL0006AU</v>
      </c>
      <c r="BE1" s="80" t="str">
        <f>IFERROR(VLOOKUP(BE2,'APIR data base'!$A$1:$B$221,2,FALSE),0)</f>
        <v>NCL0004AU</v>
      </c>
      <c r="BF1" s="80" t="str">
        <f>IFERROR(VLOOKUP(BF2,'APIR data base'!$A$1:$B$221,2,FALSE),0)</f>
        <v>NCL4039AU</v>
      </c>
      <c r="BG1" s="80" t="str">
        <f>IFERROR(VLOOKUP(BG2,'APIR data base'!$A$1:$B$221,2,FALSE),0)</f>
        <v>NCL4057AU</v>
      </c>
      <c r="BH1" s="80">
        <f>IFERROR(VLOOKUP(BH2,'APIR data base'!$A$1:$B$221,2,FALSE),0)</f>
        <v>0</v>
      </c>
      <c r="BI1" s="80" t="str">
        <f>IFERROR(VLOOKUP(BI2,'APIR data base'!$A$1:$B$221,2,FALSE),0)</f>
        <v>MIN0045AU</v>
      </c>
      <c r="BJ1" s="80" t="str">
        <f>IFERROR(VLOOKUP(BJ2,'APIR data base'!$A$1:$B$221,2,FALSE),0)</f>
        <v>MIN0108AU</v>
      </c>
      <c r="BK1" s="80" t="str">
        <f>IFERROR(VLOOKUP(BK2,'APIR data base'!$A$1:$B$221,2,FALSE),0)</f>
        <v>MIN0109AU</v>
      </c>
      <c r="BL1" s="80" t="str">
        <f>IFERROR(VLOOKUP(BL2,'APIR data base'!$A$1:$B$221,2,FALSE),0)</f>
        <v>MIN0110AU</v>
      </c>
      <c r="BM1" s="80" t="str">
        <f>IFERROR(VLOOKUP(BM2,'APIR data base'!$A$1:$B$221,2,FALSE),0)</f>
        <v>MIN0111AU</v>
      </c>
      <c r="BN1" s="80" t="str">
        <f>IFERROR(VLOOKUP(BN2,'APIR data base'!$A$1:$B$221,2,FALSE),0)</f>
        <v>MIN0112AU</v>
      </c>
      <c r="BO1" s="80" t="str">
        <f>IFERROR(VLOOKUP(BO2,'APIR data base'!$A$1:$B$221,2,FALSE),0)</f>
        <v>MIN0113AU</v>
      </c>
      <c r="BP1" s="80" t="str">
        <f>IFERROR(VLOOKUP(BP2,'APIR data base'!$A$1:$B$221,2,FALSE),0)</f>
        <v>MIN0114AU</v>
      </c>
      <c r="BQ1" s="80" t="str">
        <f>IFERROR(VLOOKUP(BQ2,'APIR data base'!$A$1:$B$221,2,FALSE),0)</f>
        <v>NCL1621AU</v>
      </c>
      <c r="BR1" s="80" t="str">
        <f>IFERROR(VLOOKUP(BR2,'APIR data base'!$A$1:$B$221,2,FALSE),0)</f>
        <v>Unregistered</v>
      </c>
      <c r="BS1" s="80" t="str">
        <f>IFERROR(VLOOKUP(BS2,'APIR data base'!$A$1:$B$221,2,FALSE),0)</f>
        <v>NCL4407AU</v>
      </c>
      <c r="BT1" s="80" t="str">
        <f>IFERROR(VLOOKUP(BT2,'APIR data base'!$A$1:$B$221,2,FALSE),0)</f>
        <v>NCL4286AU</v>
      </c>
      <c r="BU1" s="80" t="str">
        <f>IFERROR(VLOOKUP(BU2,'APIR data base'!$A$1:$B$221,2,FALSE),0)</f>
        <v>MIN0115AU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563</v>
      </c>
      <c r="H2" s="4" t="s">
        <v>225</v>
      </c>
      <c r="I2" s="4" t="s">
        <v>205</v>
      </c>
      <c r="J2" s="4" t="s">
        <v>140</v>
      </c>
      <c r="K2" s="4" t="s">
        <v>158</v>
      </c>
      <c r="L2" s="4" t="s">
        <v>129</v>
      </c>
      <c r="M2" s="4" t="s">
        <v>141</v>
      </c>
      <c r="N2" s="4" t="s">
        <v>142</v>
      </c>
      <c r="O2" s="4" t="s">
        <v>125</v>
      </c>
      <c r="P2" s="4" t="s">
        <v>135</v>
      </c>
      <c r="Q2" s="4" t="s">
        <v>143</v>
      </c>
      <c r="R2" s="4" t="s">
        <v>124</v>
      </c>
      <c r="S2" s="4" t="s">
        <v>517</v>
      </c>
      <c r="T2" s="4" t="s">
        <v>518</v>
      </c>
      <c r="U2" s="4" t="s">
        <v>126</v>
      </c>
      <c r="V2" s="4" t="s">
        <v>127</v>
      </c>
      <c r="W2" s="4" t="s">
        <v>144</v>
      </c>
      <c r="X2" s="4" t="s">
        <v>145</v>
      </c>
      <c r="Y2" s="4" t="s">
        <v>472</v>
      </c>
      <c r="Z2" s="4" t="s">
        <v>185</v>
      </c>
      <c r="AA2" s="4" t="s">
        <v>138</v>
      </c>
      <c r="AB2" s="4" t="s">
        <v>146</v>
      </c>
      <c r="AC2" s="4" t="s">
        <v>130</v>
      </c>
      <c r="AD2" s="4" t="s">
        <v>139</v>
      </c>
      <c r="AE2" s="4" t="s">
        <v>217</v>
      </c>
      <c r="AF2" s="4" t="s">
        <v>128</v>
      </c>
      <c r="AG2" s="4" t="s">
        <v>179</v>
      </c>
      <c r="AH2" s="4" t="s">
        <v>147</v>
      </c>
      <c r="AI2" s="4" t="s">
        <v>221</v>
      </c>
      <c r="AJ2" s="4" t="s">
        <v>203</v>
      </c>
      <c r="AK2" s="4" t="s">
        <v>148</v>
      </c>
      <c r="AL2" s="4" t="s">
        <v>263</v>
      </c>
      <c r="AM2" s="4" t="s">
        <v>149</v>
      </c>
      <c r="AN2" s="4" t="s">
        <v>564</v>
      </c>
      <c r="AO2" s="4" t="s">
        <v>480</v>
      </c>
      <c r="AP2" s="4" t="s">
        <v>481</v>
      </c>
      <c r="AQ2" s="4" t="s">
        <v>482</v>
      </c>
      <c r="AR2" s="4" t="s">
        <v>194</v>
      </c>
      <c r="AS2" s="4" t="s">
        <v>150</v>
      </c>
      <c r="AT2" s="4" t="s">
        <v>208</v>
      </c>
      <c r="AU2" s="4" t="s">
        <v>484</v>
      </c>
      <c r="AV2" s="4" t="s">
        <v>188</v>
      </c>
      <c r="AW2" s="4" t="s">
        <v>151</v>
      </c>
      <c r="AX2" s="4" t="s">
        <v>136</v>
      </c>
      <c r="AY2" s="4" t="s">
        <v>483</v>
      </c>
      <c r="AZ2" s="4" t="s">
        <v>131</v>
      </c>
      <c r="BA2" s="4" t="s">
        <v>152</v>
      </c>
      <c r="BB2" s="4" t="s">
        <v>235</v>
      </c>
      <c r="BC2" s="4" t="s">
        <v>237</v>
      </c>
      <c r="BD2" s="4" t="s">
        <v>232</v>
      </c>
      <c r="BE2" s="4" t="s">
        <v>137</v>
      </c>
      <c r="BF2" s="4" t="s">
        <v>153</v>
      </c>
      <c r="BG2" s="4" t="s">
        <v>154</v>
      </c>
      <c r="BH2" s="4" t="s">
        <v>519</v>
      </c>
      <c r="BI2" s="4" t="s">
        <v>155</v>
      </c>
      <c r="BJ2" s="4" t="s">
        <v>246</v>
      </c>
      <c r="BK2" s="4" t="s">
        <v>248</v>
      </c>
      <c r="BL2" s="4" t="s">
        <v>250</v>
      </c>
      <c r="BM2" s="4" t="s">
        <v>252</v>
      </c>
      <c r="BN2" s="4" t="s">
        <v>254</v>
      </c>
      <c r="BO2" s="4" t="s">
        <v>256</v>
      </c>
      <c r="BP2" s="4" t="s">
        <v>258</v>
      </c>
      <c r="BQ2" s="4" t="s">
        <v>173</v>
      </c>
      <c r="BR2" s="4" t="s">
        <v>297</v>
      </c>
      <c r="BS2" s="4" t="s">
        <v>181</v>
      </c>
      <c r="BT2" s="4" t="s">
        <v>190</v>
      </c>
      <c r="BU2" s="4" t="s">
        <v>260</v>
      </c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543</v>
      </c>
      <c r="D3" s="81" t="s">
        <v>558</v>
      </c>
      <c r="E3" s="81" t="s">
        <v>559</v>
      </c>
      <c r="F3" s="81" t="s">
        <v>560</v>
      </c>
      <c r="G3" s="81" t="s">
        <v>565</v>
      </c>
      <c r="H3" s="81" t="s">
        <v>566</v>
      </c>
      <c r="I3" s="81" t="s">
        <v>567</v>
      </c>
      <c r="J3" s="81" t="s">
        <v>521</v>
      </c>
      <c r="K3" s="81" t="s">
        <v>522</v>
      </c>
      <c r="L3" s="81" t="s">
        <v>523</v>
      </c>
      <c r="M3" s="81" t="s">
        <v>568</v>
      </c>
      <c r="N3" s="81" t="s">
        <v>569</v>
      </c>
      <c r="O3" s="81" t="s">
        <v>524</v>
      </c>
      <c r="P3" s="81" t="s">
        <v>525</v>
      </c>
      <c r="Q3" s="81" t="s">
        <v>526</v>
      </c>
      <c r="R3" s="81" t="s">
        <v>520</v>
      </c>
      <c r="S3" s="81" t="s">
        <v>527</v>
      </c>
      <c r="T3" s="81" t="s">
        <v>528</v>
      </c>
      <c r="U3" s="81" t="s">
        <v>594</v>
      </c>
      <c r="V3" s="81" t="s">
        <v>530</v>
      </c>
      <c r="W3" s="81" t="s">
        <v>570</v>
      </c>
      <c r="X3" s="81" t="s">
        <v>531</v>
      </c>
      <c r="Y3" s="81" t="s">
        <v>532</v>
      </c>
      <c r="Z3" s="81" t="s">
        <v>544</v>
      </c>
      <c r="AA3" s="81" t="s">
        <v>571</v>
      </c>
      <c r="AB3" s="81" t="s">
        <v>533</v>
      </c>
      <c r="AC3" s="81" t="s">
        <v>534</v>
      </c>
      <c r="AD3" s="81" t="s">
        <v>572</v>
      </c>
      <c r="AE3" s="81" t="s">
        <v>573</v>
      </c>
      <c r="AF3" s="81" t="s">
        <v>535</v>
      </c>
      <c r="AG3" s="81" t="s">
        <v>561</v>
      </c>
      <c r="AH3" s="81" t="s">
        <v>574</v>
      </c>
      <c r="AI3" s="81" t="s">
        <v>575</v>
      </c>
      <c r="AJ3" s="81" t="s">
        <v>576</v>
      </c>
      <c r="AK3" s="81" t="s">
        <v>577</v>
      </c>
      <c r="AL3" s="81" t="s">
        <v>578</v>
      </c>
      <c r="AM3" s="81" t="s">
        <v>579</v>
      </c>
      <c r="AN3" s="81" t="s">
        <v>580</v>
      </c>
      <c r="AO3" s="81" t="s">
        <v>581</v>
      </c>
      <c r="AP3" s="81" t="s">
        <v>536</v>
      </c>
      <c r="AQ3" s="81" t="s">
        <v>582</v>
      </c>
      <c r="AR3" s="81" t="s">
        <v>545</v>
      </c>
      <c r="AS3" s="81" t="s">
        <v>583</v>
      </c>
      <c r="AT3" s="81" t="s">
        <v>584</v>
      </c>
      <c r="AU3" s="81" t="s">
        <v>585</v>
      </c>
      <c r="AV3" s="81" t="s">
        <v>562</v>
      </c>
      <c r="AW3" s="81" t="s">
        <v>586</v>
      </c>
      <c r="AX3" s="81" t="s">
        <v>587</v>
      </c>
      <c r="AY3" s="81" t="s">
        <v>588</v>
      </c>
      <c r="AZ3" s="81" t="s">
        <v>537</v>
      </c>
      <c r="BA3" s="81" t="s">
        <v>538</v>
      </c>
      <c r="BB3" s="81" t="s">
        <v>539</v>
      </c>
      <c r="BC3" s="81" t="s">
        <v>540</v>
      </c>
      <c r="BD3" s="81" t="s">
        <v>589</v>
      </c>
      <c r="BE3" s="81" t="s">
        <v>541</v>
      </c>
      <c r="BF3" s="81" t="s">
        <v>590</v>
      </c>
      <c r="BG3" s="81" t="s">
        <v>591</v>
      </c>
      <c r="BH3" s="81" t="s">
        <v>542</v>
      </c>
      <c r="BI3" s="81" t="s">
        <v>592</v>
      </c>
      <c r="BJ3" s="81" t="s">
        <v>546</v>
      </c>
      <c r="BK3" s="81" t="s">
        <v>547</v>
      </c>
      <c r="BL3" s="81" t="s">
        <v>548</v>
      </c>
      <c r="BM3" s="81" t="s">
        <v>549</v>
      </c>
      <c r="BN3" s="81" t="s">
        <v>550</v>
      </c>
      <c r="BO3" s="81" t="s">
        <v>551</v>
      </c>
      <c r="BP3" s="81" t="s">
        <v>552</v>
      </c>
      <c r="BQ3" s="81" t="s">
        <v>554</v>
      </c>
      <c r="BR3" s="81" t="s">
        <v>555</v>
      </c>
      <c r="BS3" s="81" t="s">
        <v>556</v>
      </c>
      <c r="BT3" s="81" t="s">
        <v>557</v>
      </c>
      <c r="BU3" s="81" t="s">
        <v>553</v>
      </c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44562</v>
      </c>
      <c r="D5" s="83">
        <v>44562</v>
      </c>
      <c r="E5" s="83">
        <v>44562</v>
      </c>
      <c r="F5" s="83">
        <v>44562</v>
      </c>
      <c r="G5" s="83">
        <v>44562</v>
      </c>
      <c r="H5" s="83">
        <v>44562</v>
      </c>
      <c r="I5" s="83">
        <v>44562</v>
      </c>
      <c r="J5" s="83">
        <v>44562</v>
      </c>
      <c r="K5" s="83">
        <v>44562</v>
      </c>
      <c r="L5" s="83">
        <v>44562</v>
      </c>
      <c r="M5" s="83">
        <v>44562</v>
      </c>
      <c r="N5" s="83">
        <v>44562</v>
      </c>
      <c r="O5" s="83">
        <v>44562</v>
      </c>
      <c r="P5" s="83">
        <v>44562</v>
      </c>
      <c r="Q5" s="83">
        <v>44562</v>
      </c>
      <c r="R5" s="83">
        <v>44562</v>
      </c>
      <c r="S5" s="83">
        <v>44562</v>
      </c>
      <c r="T5" s="83">
        <v>44562</v>
      </c>
      <c r="U5" s="83">
        <v>44562</v>
      </c>
      <c r="V5" s="83">
        <v>44562</v>
      </c>
      <c r="W5" s="83">
        <v>44562</v>
      </c>
      <c r="X5" s="83">
        <v>44562</v>
      </c>
      <c r="Y5" s="83">
        <v>44562</v>
      </c>
      <c r="Z5" s="83">
        <v>44562</v>
      </c>
      <c r="AA5" s="83">
        <v>44562</v>
      </c>
      <c r="AB5" s="83">
        <v>44562</v>
      </c>
      <c r="AC5" s="83">
        <v>44562</v>
      </c>
      <c r="AD5" s="83">
        <v>44562</v>
      </c>
      <c r="AE5" s="83">
        <v>44562</v>
      </c>
      <c r="AF5" s="83">
        <v>44562</v>
      </c>
      <c r="AG5" s="83">
        <v>44562</v>
      </c>
      <c r="AH5" s="83">
        <v>44562</v>
      </c>
      <c r="AI5" s="83">
        <v>44562</v>
      </c>
      <c r="AJ5" s="83">
        <v>44562</v>
      </c>
      <c r="AK5" s="83">
        <v>44562</v>
      </c>
      <c r="AL5" s="83">
        <v>44562</v>
      </c>
      <c r="AM5" s="83">
        <v>44562</v>
      </c>
      <c r="AN5" s="83">
        <v>44562</v>
      </c>
      <c r="AO5" s="83">
        <v>44562</v>
      </c>
      <c r="AP5" s="83">
        <v>44562</v>
      </c>
      <c r="AQ5" s="83">
        <v>44562</v>
      </c>
      <c r="AR5" s="83">
        <v>44562</v>
      </c>
      <c r="AS5" s="83">
        <v>44562</v>
      </c>
      <c r="AT5" s="83">
        <v>44562</v>
      </c>
      <c r="AU5" s="83">
        <v>44562</v>
      </c>
      <c r="AV5" s="83">
        <v>44562</v>
      </c>
      <c r="AW5" s="83">
        <v>44562</v>
      </c>
      <c r="AX5" s="83">
        <v>44562</v>
      </c>
      <c r="AY5" s="83">
        <v>44562</v>
      </c>
      <c r="AZ5" s="83">
        <v>44562</v>
      </c>
      <c r="BA5" s="83">
        <v>44531</v>
      </c>
      <c r="BB5" s="83">
        <v>44562</v>
      </c>
      <c r="BC5" s="83">
        <v>44562</v>
      </c>
      <c r="BD5" s="83">
        <v>44562</v>
      </c>
      <c r="BE5" s="83">
        <v>44562</v>
      </c>
      <c r="BF5" s="83">
        <v>44562</v>
      </c>
      <c r="BG5" s="83">
        <v>44562</v>
      </c>
      <c r="BH5" s="83">
        <v>44562</v>
      </c>
      <c r="BI5" s="83">
        <v>44562</v>
      </c>
      <c r="BJ5" s="83">
        <v>44562</v>
      </c>
      <c r="BK5" s="83">
        <v>44562</v>
      </c>
      <c r="BL5" s="83">
        <v>44562</v>
      </c>
      <c r="BM5" s="83">
        <v>44562</v>
      </c>
      <c r="BN5" s="83">
        <v>44562</v>
      </c>
      <c r="BO5" s="83">
        <v>44562</v>
      </c>
      <c r="BP5" s="83">
        <v>44562</v>
      </c>
      <c r="BQ5" s="83">
        <v>44562</v>
      </c>
      <c r="BR5" s="83">
        <v>44562</v>
      </c>
      <c r="BS5" s="83">
        <v>44562</v>
      </c>
      <c r="BT5" s="83">
        <v>44562</v>
      </c>
      <c r="BU5" s="83">
        <v>44562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44562</v>
      </c>
      <c r="D6" s="83">
        <v>44562</v>
      </c>
      <c r="E6" s="83">
        <v>44562</v>
      </c>
      <c r="F6" s="83">
        <v>44562</v>
      </c>
      <c r="G6" s="83">
        <v>44562</v>
      </c>
      <c r="H6" s="83">
        <v>44562</v>
      </c>
      <c r="I6" s="83">
        <v>44562</v>
      </c>
      <c r="J6" s="83">
        <v>44562</v>
      </c>
      <c r="K6" s="83">
        <v>44562</v>
      </c>
      <c r="L6" s="83">
        <v>44562</v>
      </c>
      <c r="M6" s="83">
        <v>44562</v>
      </c>
      <c r="N6" s="83">
        <v>44562</v>
      </c>
      <c r="O6" s="83">
        <v>44562</v>
      </c>
      <c r="P6" s="83">
        <v>44562</v>
      </c>
      <c r="Q6" s="83">
        <v>44562</v>
      </c>
      <c r="R6" s="83">
        <v>44562</v>
      </c>
      <c r="S6" s="83">
        <v>44562</v>
      </c>
      <c r="T6" s="83">
        <v>44562</v>
      </c>
      <c r="U6" s="83">
        <v>44562</v>
      </c>
      <c r="V6" s="83">
        <v>44562</v>
      </c>
      <c r="W6" s="83">
        <v>44562</v>
      </c>
      <c r="X6" s="83">
        <v>44562</v>
      </c>
      <c r="Y6" s="83">
        <v>44562</v>
      </c>
      <c r="Z6" s="83">
        <v>44562</v>
      </c>
      <c r="AA6" s="83">
        <v>44562</v>
      </c>
      <c r="AB6" s="83">
        <v>44562</v>
      </c>
      <c r="AC6" s="83">
        <v>44562</v>
      </c>
      <c r="AD6" s="83">
        <v>44562</v>
      </c>
      <c r="AE6" s="83">
        <v>44562</v>
      </c>
      <c r="AF6" s="83">
        <v>44562</v>
      </c>
      <c r="AG6" s="83">
        <v>44562</v>
      </c>
      <c r="AH6" s="83">
        <v>44562</v>
      </c>
      <c r="AI6" s="83">
        <v>44562</v>
      </c>
      <c r="AJ6" s="83">
        <v>44562</v>
      </c>
      <c r="AK6" s="83">
        <v>44562</v>
      </c>
      <c r="AL6" s="83">
        <v>44562</v>
      </c>
      <c r="AM6" s="83">
        <v>44562</v>
      </c>
      <c r="AN6" s="83">
        <v>44562</v>
      </c>
      <c r="AO6" s="83">
        <v>44562</v>
      </c>
      <c r="AP6" s="83">
        <v>44562</v>
      </c>
      <c r="AQ6" s="83">
        <v>44562</v>
      </c>
      <c r="AR6" s="83">
        <v>44562</v>
      </c>
      <c r="AS6" s="83">
        <v>44562</v>
      </c>
      <c r="AT6" s="83">
        <v>44562</v>
      </c>
      <c r="AU6" s="83">
        <v>44562</v>
      </c>
      <c r="AV6" s="83">
        <v>44562</v>
      </c>
      <c r="AW6" s="83">
        <v>44562</v>
      </c>
      <c r="AX6" s="83">
        <v>44562</v>
      </c>
      <c r="AY6" s="83">
        <v>44562</v>
      </c>
      <c r="AZ6" s="83">
        <v>44562</v>
      </c>
      <c r="BA6" s="83">
        <v>44531</v>
      </c>
      <c r="BB6" s="83">
        <v>44562</v>
      </c>
      <c r="BC6" s="83">
        <v>44562</v>
      </c>
      <c r="BD6" s="83">
        <v>44562</v>
      </c>
      <c r="BE6" s="83">
        <v>44562</v>
      </c>
      <c r="BF6" s="83">
        <v>44562</v>
      </c>
      <c r="BG6" s="83">
        <v>44562</v>
      </c>
      <c r="BH6" s="83">
        <v>44562</v>
      </c>
      <c r="BI6" s="83">
        <v>44562</v>
      </c>
      <c r="BJ6" s="83">
        <v>44562</v>
      </c>
      <c r="BK6" s="83">
        <v>44562</v>
      </c>
      <c r="BL6" s="83">
        <v>44562</v>
      </c>
      <c r="BM6" s="83">
        <v>44562</v>
      </c>
      <c r="BN6" s="83">
        <v>44562</v>
      </c>
      <c r="BO6" s="83">
        <v>44562</v>
      </c>
      <c r="BP6" s="83">
        <v>44562</v>
      </c>
      <c r="BQ6" s="83">
        <v>44562</v>
      </c>
      <c r="BR6" s="83">
        <v>44562</v>
      </c>
      <c r="BS6" s="83">
        <v>44562</v>
      </c>
      <c r="BT6" s="83">
        <v>44562</v>
      </c>
      <c r="BU6" s="83">
        <v>44562</v>
      </c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593</v>
      </c>
      <c r="D7" s="83" t="s">
        <v>593</v>
      </c>
      <c r="E7" s="83" t="s">
        <v>593</v>
      </c>
      <c r="F7" s="83" t="s">
        <v>593</v>
      </c>
      <c r="G7" s="83" t="s">
        <v>593</v>
      </c>
      <c r="H7" s="83" t="s">
        <v>593</v>
      </c>
      <c r="I7" s="83" t="s">
        <v>593</v>
      </c>
      <c r="J7" s="83" t="s">
        <v>593</v>
      </c>
      <c r="K7" s="83" t="s">
        <v>593</v>
      </c>
      <c r="L7" s="83" t="s">
        <v>593</v>
      </c>
      <c r="M7" s="83" t="s">
        <v>593</v>
      </c>
      <c r="N7" s="83" t="s">
        <v>593</v>
      </c>
      <c r="O7" s="83" t="s">
        <v>593</v>
      </c>
      <c r="P7" s="83" t="s">
        <v>593</v>
      </c>
      <c r="Q7" s="83" t="s">
        <v>593</v>
      </c>
      <c r="R7" s="83" t="s">
        <v>593</v>
      </c>
      <c r="S7" s="83" t="s">
        <v>593</v>
      </c>
      <c r="T7" s="83" t="s">
        <v>593</v>
      </c>
      <c r="U7" s="83" t="s">
        <v>593</v>
      </c>
      <c r="V7" s="83" t="s">
        <v>593</v>
      </c>
      <c r="W7" s="83" t="s">
        <v>593</v>
      </c>
      <c r="X7" s="83" t="s">
        <v>593</v>
      </c>
      <c r="Y7" s="83" t="s">
        <v>593</v>
      </c>
      <c r="Z7" s="83" t="s">
        <v>593</v>
      </c>
      <c r="AA7" s="83" t="s">
        <v>593</v>
      </c>
      <c r="AB7" s="83" t="s">
        <v>593</v>
      </c>
      <c r="AC7" s="83" t="s">
        <v>593</v>
      </c>
      <c r="AD7" s="83" t="s">
        <v>593</v>
      </c>
      <c r="AE7" s="83" t="s">
        <v>593</v>
      </c>
      <c r="AF7" s="83" t="s">
        <v>593</v>
      </c>
      <c r="AG7" s="83" t="s">
        <v>593</v>
      </c>
      <c r="AH7" s="83" t="s">
        <v>593</v>
      </c>
      <c r="AI7" s="83" t="s">
        <v>593</v>
      </c>
      <c r="AJ7" s="83" t="s">
        <v>593</v>
      </c>
      <c r="AK7" s="83" t="s">
        <v>593</v>
      </c>
      <c r="AL7" s="83" t="s">
        <v>593</v>
      </c>
      <c r="AM7" s="83" t="s">
        <v>593</v>
      </c>
      <c r="AN7" s="83" t="s">
        <v>593</v>
      </c>
      <c r="AO7" s="83" t="s">
        <v>593</v>
      </c>
      <c r="AP7" s="83" t="s">
        <v>593</v>
      </c>
      <c r="AQ7" s="83" t="s">
        <v>593</v>
      </c>
      <c r="AR7" s="83" t="s">
        <v>593</v>
      </c>
      <c r="AS7" s="83" t="s">
        <v>593</v>
      </c>
      <c r="AT7" s="83" t="s">
        <v>593</v>
      </c>
      <c r="AU7" s="83" t="s">
        <v>593</v>
      </c>
      <c r="AV7" s="83" t="s">
        <v>593</v>
      </c>
      <c r="AW7" s="83" t="s">
        <v>593</v>
      </c>
      <c r="AX7" s="83" t="s">
        <v>593</v>
      </c>
      <c r="AY7" s="83" t="s">
        <v>593</v>
      </c>
      <c r="AZ7" s="83" t="s">
        <v>593</v>
      </c>
      <c r="BA7" s="83" t="s">
        <v>593</v>
      </c>
      <c r="BB7" s="83" t="s">
        <v>593</v>
      </c>
      <c r="BC7" s="83" t="s">
        <v>593</v>
      </c>
      <c r="BD7" s="83" t="s">
        <v>593</v>
      </c>
      <c r="BE7" s="83" t="s">
        <v>593</v>
      </c>
      <c r="BF7" s="83" t="s">
        <v>593</v>
      </c>
      <c r="BG7" s="83" t="s">
        <v>593</v>
      </c>
      <c r="BH7" s="83" t="s">
        <v>593</v>
      </c>
      <c r="BI7" s="83" t="s">
        <v>593</v>
      </c>
      <c r="BJ7" s="83" t="s">
        <v>593</v>
      </c>
      <c r="BK7" s="83" t="s">
        <v>593</v>
      </c>
      <c r="BL7" s="83" t="s">
        <v>593</v>
      </c>
      <c r="BM7" s="83" t="s">
        <v>593</v>
      </c>
      <c r="BN7" s="83" t="s">
        <v>593</v>
      </c>
      <c r="BO7" s="83" t="s">
        <v>593</v>
      </c>
      <c r="BP7" s="83" t="s">
        <v>593</v>
      </c>
      <c r="BQ7" s="83" t="s">
        <v>593</v>
      </c>
      <c r="BR7" s="83" t="s">
        <v>593</v>
      </c>
      <c r="BS7" s="83" t="s">
        <v>593</v>
      </c>
      <c r="BT7" s="83" t="s">
        <v>593</v>
      </c>
      <c r="BU7" s="83" t="s">
        <v>593</v>
      </c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1.2130555772697586E-2</v>
      </c>
      <c r="D8" s="50">
        <v>1.6913893071614124E-2</v>
      </c>
      <c r="E8" s="50">
        <v>1.4756214594361255E-2</v>
      </c>
      <c r="F8" s="50">
        <v>2.2201048658208439E-3</v>
      </c>
      <c r="G8" s="50">
        <v>0</v>
      </c>
      <c r="H8" s="50">
        <v>0</v>
      </c>
      <c r="I8" s="50">
        <v>1.3762875163264732E-3</v>
      </c>
      <c r="J8" s="50">
        <v>0</v>
      </c>
      <c r="K8" s="50">
        <v>2.113236945660283E-2</v>
      </c>
      <c r="L8" s="50">
        <v>5.7476151334299773E-3</v>
      </c>
      <c r="M8" s="50">
        <v>0</v>
      </c>
      <c r="N8" s="50">
        <v>2.9261026712819175E-4</v>
      </c>
      <c r="O8" s="50">
        <v>7.0221221466318265E-4</v>
      </c>
      <c r="P8" s="50">
        <v>2.5373127135291967E-2</v>
      </c>
      <c r="Q8" s="50">
        <v>2.3397584567846776E-2</v>
      </c>
      <c r="R8" s="50">
        <v>0</v>
      </c>
      <c r="S8" s="50">
        <v>4.6344849529653576E-4</v>
      </c>
      <c r="T8" s="50">
        <v>1.7673958382793652E-4</v>
      </c>
      <c r="U8" s="50">
        <v>0</v>
      </c>
      <c r="V8" s="50">
        <v>1.9629910324903152E-4</v>
      </c>
      <c r="W8" s="50">
        <v>0</v>
      </c>
      <c r="X8" s="50">
        <v>4.7096789793489574E-4</v>
      </c>
      <c r="Y8" s="50">
        <v>1.7501611808850709E-2</v>
      </c>
      <c r="Z8" s="50">
        <v>9.9739145545976772E-3</v>
      </c>
      <c r="AA8" s="50">
        <v>0</v>
      </c>
      <c r="AB8" s="50">
        <v>9.1386767517947429E-3</v>
      </c>
      <c r="AC8" s="50">
        <v>4.7025919012255463E-3</v>
      </c>
      <c r="AD8" s="50">
        <v>0</v>
      </c>
      <c r="AE8" s="50">
        <v>0</v>
      </c>
      <c r="AF8" s="50">
        <v>6.7473686090166437E-3</v>
      </c>
      <c r="AG8" s="50">
        <v>8.7408127737050433E-3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5">
        <v>0</v>
      </c>
      <c r="AP8" s="55">
        <v>0</v>
      </c>
      <c r="AQ8" s="50">
        <v>0</v>
      </c>
      <c r="AR8" s="50">
        <v>8.6112275907123462E-3</v>
      </c>
      <c r="AS8" s="50">
        <v>0</v>
      </c>
      <c r="AT8" s="50">
        <v>0</v>
      </c>
      <c r="AU8" s="50">
        <v>0</v>
      </c>
      <c r="AV8" s="50">
        <v>5.6184855215563202E-3</v>
      </c>
      <c r="AW8" s="50">
        <v>0</v>
      </c>
      <c r="AX8" s="50">
        <v>9.2908153672433547E-3</v>
      </c>
      <c r="AY8" s="50">
        <v>0</v>
      </c>
      <c r="AZ8" s="50">
        <v>5.0029930934637437E-2</v>
      </c>
      <c r="BA8" s="50">
        <v>6.5038555360082398E-3</v>
      </c>
      <c r="BB8" s="50">
        <v>0</v>
      </c>
      <c r="BC8" s="50">
        <v>0</v>
      </c>
      <c r="BD8" s="50">
        <v>0</v>
      </c>
      <c r="BE8" s="50">
        <v>8.2398765187683062E-3</v>
      </c>
      <c r="BF8" s="50">
        <v>2.2664762831470245E-2</v>
      </c>
      <c r="BG8" s="50">
        <v>0</v>
      </c>
      <c r="BH8" s="50">
        <v>1.7951691371172845E-2</v>
      </c>
      <c r="BI8" s="50">
        <v>2.1650002818709303E-2</v>
      </c>
      <c r="BJ8" s="50">
        <v>7.0280756977390141E-3</v>
      </c>
      <c r="BK8" s="50">
        <v>9.0280575189455887E-3</v>
      </c>
      <c r="BL8" s="50">
        <v>1.0944244520103157E-2</v>
      </c>
      <c r="BM8" s="50">
        <v>1.321681535996275E-2</v>
      </c>
      <c r="BN8" s="50">
        <v>1.2857360956488446E-2</v>
      </c>
      <c r="BO8" s="50">
        <v>1.2815745745098401E-2</v>
      </c>
      <c r="BP8" s="50">
        <v>1.3004499756359188E-2</v>
      </c>
      <c r="BQ8" s="50">
        <v>5.7407165966425772E-3</v>
      </c>
      <c r="BR8" s="50">
        <v>1.1711245240115322E-2</v>
      </c>
      <c r="BS8" s="50">
        <v>1.4742795703137688E-2</v>
      </c>
      <c r="BT8" s="50">
        <v>9.6699556060975567E-3</v>
      </c>
      <c r="BU8" s="50">
        <v>1.3043916873826184E-2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433555700.8721</v>
      </c>
      <c r="D9" s="13">
        <v>424310775.74000001</v>
      </c>
      <c r="E9" s="13">
        <v>121651861.90000001</v>
      </c>
      <c r="F9" s="13">
        <v>350902600.13999999</v>
      </c>
      <c r="G9" s="13">
        <v>928639738.04999995</v>
      </c>
      <c r="H9" s="13">
        <v>342208815.55000001</v>
      </c>
      <c r="I9" s="13">
        <v>362545481.29000002</v>
      </c>
      <c r="J9" s="13">
        <v>1288611707.95</v>
      </c>
      <c r="K9" s="13">
        <v>106838883.09999999</v>
      </c>
      <c r="L9" s="13">
        <v>2097307695.48</v>
      </c>
      <c r="M9" s="13">
        <v>844758440.74000001</v>
      </c>
      <c r="N9" s="13">
        <v>626749538.89999998</v>
      </c>
      <c r="O9" s="13">
        <v>765308504.72000003</v>
      </c>
      <c r="P9" s="13">
        <v>1011396882.74</v>
      </c>
      <c r="Q9" s="13">
        <v>2517365583.5799999</v>
      </c>
      <c r="R9" s="13">
        <v>151176373.63</v>
      </c>
      <c r="S9" s="13">
        <v>1701942390.5892999</v>
      </c>
      <c r="T9" s="13">
        <v>1669840697.8671999</v>
      </c>
      <c r="U9" s="13">
        <v>1682234554.7374001</v>
      </c>
      <c r="V9" s="13">
        <v>1548954197.79</v>
      </c>
      <c r="W9" s="13">
        <v>27807662.66</v>
      </c>
      <c r="X9" s="13">
        <v>301948202.04000002</v>
      </c>
      <c r="Y9" s="13">
        <v>1301435138.5899999</v>
      </c>
      <c r="Z9" s="13">
        <v>62483019.740000002</v>
      </c>
      <c r="AA9" s="13">
        <v>897295287.16999996</v>
      </c>
      <c r="AB9" s="13">
        <v>1295019754.1099999</v>
      </c>
      <c r="AC9" s="13">
        <v>1959407827.3299999</v>
      </c>
      <c r="AD9" s="13">
        <v>1044659637.52</v>
      </c>
      <c r="AE9" s="13">
        <v>874622385.99000001</v>
      </c>
      <c r="AF9" s="13">
        <v>767859192.25999999</v>
      </c>
      <c r="AG9" s="13">
        <v>697634794.13999999</v>
      </c>
      <c r="AH9" s="13">
        <v>377515999.97000003</v>
      </c>
      <c r="AI9" s="13">
        <v>95257137.920000002</v>
      </c>
      <c r="AJ9" s="13">
        <v>237387790.65000001</v>
      </c>
      <c r="AK9" s="13">
        <v>336219244.82999998</v>
      </c>
      <c r="AL9" s="13">
        <v>449935528.99000001</v>
      </c>
      <c r="AM9" s="13">
        <v>1069298446.1799999</v>
      </c>
      <c r="AN9" s="13">
        <v>184225541.84999999</v>
      </c>
      <c r="AO9" s="13">
        <v>961534203.73000002</v>
      </c>
      <c r="AP9" s="13">
        <v>272627118.47000003</v>
      </c>
      <c r="AQ9" s="13">
        <v>172526296.22</v>
      </c>
      <c r="AR9" s="13">
        <v>68317279.25</v>
      </c>
      <c r="AS9" s="13">
        <v>768405923.97000003</v>
      </c>
      <c r="AT9" s="13">
        <v>266453526.87</v>
      </c>
      <c r="AU9" s="13">
        <v>239320422.59999999</v>
      </c>
      <c r="AV9" s="13">
        <v>659814732.24000001</v>
      </c>
      <c r="AW9" s="13">
        <v>80471232.109999999</v>
      </c>
      <c r="AX9" s="13">
        <v>837482856.17999995</v>
      </c>
      <c r="AY9" s="13">
        <v>29122128.149999999</v>
      </c>
      <c r="AZ9" s="13">
        <v>2601138736.3299999</v>
      </c>
      <c r="BA9" s="13">
        <v>750601060.09000003</v>
      </c>
      <c r="BB9" s="13">
        <v>180550266.41</v>
      </c>
      <c r="BC9" s="13">
        <v>305099516.32999998</v>
      </c>
      <c r="BD9" s="13">
        <v>747120873.07000005</v>
      </c>
      <c r="BE9" s="13">
        <v>2592073976.0300002</v>
      </c>
      <c r="BF9" s="13">
        <v>322747396.67000002</v>
      </c>
      <c r="BG9" s="13">
        <v>111849467.34</v>
      </c>
      <c r="BH9" s="13">
        <v>552719178.09000003</v>
      </c>
      <c r="BI9" s="13">
        <v>599223906.27999997</v>
      </c>
      <c r="BJ9" s="13">
        <v>580640345.30999994</v>
      </c>
      <c r="BK9" s="13">
        <v>1423001385.74</v>
      </c>
      <c r="BL9" s="13">
        <v>1798961821.79</v>
      </c>
      <c r="BM9" s="13">
        <v>1981544411.1700001</v>
      </c>
      <c r="BN9" s="13">
        <v>1702297110.1199999</v>
      </c>
      <c r="BO9" s="13">
        <v>1313499576.5999999</v>
      </c>
      <c r="BP9" s="13">
        <v>772806586.04999995</v>
      </c>
      <c r="BQ9" s="13">
        <v>94369201.280000001</v>
      </c>
      <c r="BR9" s="13">
        <v>143942891.25</v>
      </c>
      <c r="BS9" s="13">
        <v>274166988.5</v>
      </c>
      <c r="BT9" s="13">
        <v>175012088.88</v>
      </c>
      <c r="BU9" s="13">
        <v>411567373.66000003</v>
      </c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5259271.6100000003</v>
      </c>
      <c r="D10" s="15">
        <v>7176747.0899999999</v>
      </c>
      <c r="E10" s="15">
        <v>1795120.98</v>
      </c>
      <c r="F10" s="15">
        <v>779040.57</v>
      </c>
      <c r="G10" s="15">
        <v>0</v>
      </c>
      <c r="H10" s="15">
        <v>0</v>
      </c>
      <c r="I10" s="15">
        <v>498966.82</v>
      </c>
      <c r="J10" s="15">
        <v>0</v>
      </c>
      <c r="K10" s="15">
        <v>2257758.75</v>
      </c>
      <c r="L10" s="15">
        <v>12054517.449999999</v>
      </c>
      <c r="M10" s="15">
        <v>0</v>
      </c>
      <c r="N10" s="15">
        <v>183393.35</v>
      </c>
      <c r="O10" s="15">
        <v>537408.98</v>
      </c>
      <c r="P10" s="15">
        <v>25662301.690000001</v>
      </c>
      <c r="Q10" s="15">
        <v>58900274.130000003</v>
      </c>
      <c r="R10" s="15">
        <v>0</v>
      </c>
      <c r="S10" s="15">
        <v>788762.64</v>
      </c>
      <c r="T10" s="15">
        <v>295126.95</v>
      </c>
      <c r="U10" s="15">
        <v>0</v>
      </c>
      <c r="V10" s="15">
        <v>304058.32</v>
      </c>
      <c r="W10" s="15">
        <v>0</v>
      </c>
      <c r="X10" s="15">
        <v>142207.91</v>
      </c>
      <c r="Y10" s="15">
        <v>22777212.59</v>
      </c>
      <c r="Z10" s="15">
        <v>623200.30000000005</v>
      </c>
      <c r="AA10" s="15">
        <v>0</v>
      </c>
      <c r="AB10" s="15">
        <v>11834766.92</v>
      </c>
      <c r="AC10" s="15">
        <v>9214295.3800000008</v>
      </c>
      <c r="AD10" s="15">
        <v>0</v>
      </c>
      <c r="AE10" s="15">
        <v>0</v>
      </c>
      <c r="AF10" s="15">
        <v>5181029.01</v>
      </c>
      <c r="AG10" s="15">
        <v>6097895.1200000001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588295.64</v>
      </c>
      <c r="AS10" s="15">
        <v>0</v>
      </c>
      <c r="AT10" s="15">
        <v>0</v>
      </c>
      <c r="AU10" s="15">
        <v>0</v>
      </c>
      <c r="AV10" s="15">
        <v>3707159.52</v>
      </c>
      <c r="AW10" s="15">
        <v>0</v>
      </c>
      <c r="AX10" s="15">
        <v>7780898.5899999999</v>
      </c>
      <c r="AY10" s="15">
        <v>0</v>
      </c>
      <c r="AZ10" s="15">
        <v>130134791.33</v>
      </c>
      <c r="BA10" s="15">
        <v>4881800.8600000003</v>
      </c>
      <c r="BB10" s="15">
        <v>0</v>
      </c>
      <c r="BC10" s="15">
        <v>0</v>
      </c>
      <c r="BD10" s="15">
        <v>0</v>
      </c>
      <c r="BE10" s="15">
        <v>21358369.489999998</v>
      </c>
      <c r="BF10" s="15">
        <v>7314993.2000000002</v>
      </c>
      <c r="BG10" s="15">
        <v>0</v>
      </c>
      <c r="BH10" s="15">
        <v>9922244.0999999996</v>
      </c>
      <c r="BI10" s="15">
        <v>12973199.26</v>
      </c>
      <c r="BJ10" s="15">
        <v>4080784.3</v>
      </c>
      <c r="BK10" s="15">
        <v>12846938.359999999</v>
      </c>
      <c r="BL10" s="15">
        <v>19688278.059999999</v>
      </c>
      <c r="BM10" s="15">
        <v>26189706.609999999</v>
      </c>
      <c r="BN10" s="15">
        <v>21887048.399999999</v>
      </c>
      <c r="BO10" s="15">
        <v>16833476.609999999</v>
      </c>
      <c r="BP10" s="15">
        <v>10049963.060000001</v>
      </c>
      <c r="BQ10" s="15">
        <v>541746.84</v>
      </c>
      <c r="BR10" s="15">
        <v>1685750.5</v>
      </c>
      <c r="BS10" s="15">
        <v>4041987.9</v>
      </c>
      <c r="BT10" s="15">
        <v>1692359.13</v>
      </c>
      <c r="BU10" s="15">
        <v>5368450.6100000003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5259271.6100000003</v>
      </c>
      <c r="D11" s="15">
        <v>7176747.0899999999</v>
      </c>
      <c r="E11" s="15">
        <v>1795120.98</v>
      </c>
      <c r="F11" s="15">
        <v>779040.57</v>
      </c>
      <c r="G11" s="15">
        <v>0</v>
      </c>
      <c r="H11" s="15">
        <v>0</v>
      </c>
      <c r="I11" s="15">
        <v>498966.82</v>
      </c>
      <c r="J11" s="15">
        <v>0</v>
      </c>
      <c r="K11" s="15">
        <v>2257758.75</v>
      </c>
      <c r="L11" s="15">
        <v>12054517.449999999</v>
      </c>
      <c r="M11" s="15">
        <v>0</v>
      </c>
      <c r="N11" s="15">
        <v>183393.35</v>
      </c>
      <c r="O11" s="15">
        <v>537408.98</v>
      </c>
      <c r="P11" s="15">
        <v>25662301.690000001</v>
      </c>
      <c r="Q11" s="15">
        <v>58900274.130000003</v>
      </c>
      <c r="R11" s="15">
        <v>0</v>
      </c>
      <c r="S11" s="15">
        <v>788762.64</v>
      </c>
      <c r="T11" s="15">
        <v>295126.95</v>
      </c>
      <c r="U11" s="15">
        <v>0</v>
      </c>
      <c r="V11" s="15">
        <v>304058.32</v>
      </c>
      <c r="W11" s="15">
        <v>0</v>
      </c>
      <c r="X11" s="15">
        <v>142207.91</v>
      </c>
      <c r="Y11" s="15">
        <v>22777212.59</v>
      </c>
      <c r="Z11" s="15">
        <v>623200.30000000005</v>
      </c>
      <c r="AA11" s="15">
        <v>0</v>
      </c>
      <c r="AB11" s="15">
        <v>11834766.92</v>
      </c>
      <c r="AC11" s="15">
        <v>9214295.3800000008</v>
      </c>
      <c r="AD11" s="15">
        <v>0</v>
      </c>
      <c r="AE11" s="15">
        <v>0</v>
      </c>
      <c r="AF11" s="15">
        <v>5181029.01</v>
      </c>
      <c r="AG11" s="15">
        <v>6097895.1200000001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588295.64</v>
      </c>
      <c r="AS11" s="15">
        <v>0</v>
      </c>
      <c r="AT11" s="15">
        <v>0</v>
      </c>
      <c r="AU11" s="15">
        <v>0</v>
      </c>
      <c r="AV11" s="15">
        <v>3707159.52</v>
      </c>
      <c r="AW11" s="15">
        <v>0</v>
      </c>
      <c r="AX11" s="15">
        <v>7780898.5899999999</v>
      </c>
      <c r="AY11" s="15">
        <v>0</v>
      </c>
      <c r="AZ11" s="15">
        <v>130134791.33</v>
      </c>
      <c r="BA11" s="15">
        <v>4881800.8600000003</v>
      </c>
      <c r="BB11" s="15">
        <v>0</v>
      </c>
      <c r="BC11" s="15">
        <v>0</v>
      </c>
      <c r="BD11" s="15">
        <v>0</v>
      </c>
      <c r="BE11" s="15">
        <v>21358369.489999998</v>
      </c>
      <c r="BF11" s="15">
        <v>7314993.2000000002</v>
      </c>
      <c r="BG11" s="15">
        <v>0</v>
      </c>
      <c r="BH11" s="15">
        <v>9922244.0999999996</v>
      </c>
      <c r="BI11" s="15">
        <v>12973199.26</v>
      </c>
      <c r="BJ11" s="15">
        <v>4080784.3</v>
      </c>
      <c r="BK11" s="15">
        <v>12846938.359999999</v>
      </c>
      <c r="BL11" s="15">
        <v>19688278.059999999</v>
      </c>
      <c r="BM11" s="15">
        <v>26189706.609999999</v>
      </c>
      <c r="BN11" s="15">
        <v>21887048.399999999</v>
      </c>
      <c r="BO11" s="15">
        <v>16833476.609999999</v>
      </c>
      <c r="BP11" s="15">
        <v>10049963.060000001</v>
      </c>
      <c r="BQ11" s="15">
        <v>541746.84</v>
      </c>
      <c r="BR11" s="15">
        <v>1685750.5</v>
      </c>
      <c r="BS11" s="15">
        <v>4041987.9</v>
      </c>
      <c r="BT11" s="15">
        <v>1692359.13</v>
      </c>
      <c r="BU11" s="15">
        <v>5368450.6100000003</v>
      </c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0</v>
      </c>
      <c r="D12" s="15">
        <v>5472.34</v>
      </c>
      <c r="E12" s="15">
        <v>1695.45</v>
      </c>
      <c r="F12" s="15">
        <v>28969.96</v>
      </c>
      <c r="G12" s="15">
        <v>0</v>
      </c>
      <c r="H12" s="15">
        <v>0</v>
      </c>
      <c r="I12" s="15">
        <v>120316.88</v>
      </c>
      <c r="J12" s="15">
        <v>0</v>
      </c>
      <c r="K12" s="15">
        <v>0</v>
      </c>
      <c r="L12" s="15">
        <v>196828.45</v>
      </c>
      <c r="M12" s="15">
        <v>0</v>
      </c>
      <c r="N12" s="15">
        <v>0</v>
      </c>
      <c r="O12" s="15">
        <v>113861.92</v>
      </c>
      <c r="P12" s="15">
        <v>24064.91</v>
      </c>
      <c r="Q12" s="15">
        <v>20593.39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33127.25</v>
      </c>
      <c r="AA12" s="15">
        <v>0</v>
      </c>
      <c r="AB12" s="15">
        <v>1732977.85</v>
      </c>
      <c r="AC12" s="15">
        <v>1208808.01</v>
      </c>
      <c r="AD12" s="15">
        <v>0</v>
      </c>
      <c r="AE12" s="15">
        <v>0</v>
      </c>
      <c r="AF12" s="15">
        <v>906311.66</v>
      </c>
      <c r="AG12" s="15">
        <v>184956.79999999999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18219.509999999998</v>
      </c>
      <c r="AS12" s="15">
        <v>0</v>
      </c>
      <c r="AT12" s="15">
        <v>0</v>
      </c>
      <c r="AU12" s="15">
        <v>0</v>
      </c>
      <c r="AV12" s="15">
        <v>69215.86</v>
      </c>
      <c r="AW12" s="15">
        <v>0</v>
      </c>
      <c r="AX12" s="15">
        <v>1242403.03</v>
      </c>
      <c r="AY12" s="15">
        <v>0</v>
      </c>
      <c r="AZ12" s="15">
        <v>56877.31</v>
      </c>
      <c r="BA12" s="15">
        <v>751096.62</v>
      </c>
      <c r="BB12" s="15">
        <v>0</v>
      </c>
      <c r="BC12" s="15">
        <v>0</v>
      </c>
      <c r="BD12" s="15">
        <v>0</v>
      </c>
      <c r="BE12" s="15">
        <v>3058737.66</v>
      </c>
      <c r="BF12" s="15">
        <v>0</v>
      </c>
      <c r="BG12" s="15">
        <v>0</v>
      </c>
      <c r="BH12" s="15">
        <v>0</v>
      </c>
      <c r="BI12" s="15">
        <v>9217.65</v>
      </c>
      <c r="BJ12" s="15">
        <v>120393.9</v>
      </c>
      <c r="BK12" s="15">
        <v>342982.89999999997</v>
      </c>
      <c r="BL12" s="15">
        <v>523637.76000000001</v>
      </c>
      <c r="BM12" s="15">
        <v>710442.64</v>
      </c>
      <c r="BN12" s="15">
        <v>601267.18000000005</v>
      </c>
      <c r="BO12" s="15">
        <v>458594.27</v>
      </c>
      <c r="BP12" s="15">
        <v>280577.82</v>
      </c>
      <c r="BQ12" s="15">
        <v>11091.619999999999</v>
      </c>
      <c r="BR12" s="15">
        <v>0</v>
      </c>
      <c r="BS12" s="15">
        <v>69090.36</v>
      </c>
      <c r="BT12" s="15">
        <v>37963.21</v>
      </c>
      <c r="BU12" s="15">
        <v>147931.63999999998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0</v>
      </c>
      <c r="D13" s="15">
        <v>3695846.32</v>
      </c>
      <c r="E13" s="15">
        <v>924383.14</v>
      </c>
      <c r="F13" s="15">
        <v>423395.58</v>
      </c>
      <c r="G13" s="15">
        <v>0</v>
      </c>
      <c r="H13" s="15">
        <v>0</v>
      </c>
      <c r="I13" s="15">
        <v>22750.52</v>
      </c>
      <c r="J13" s="15">
        <v>0</v>
      </c>
      <c r="K13" s="15">
        <v>73491.91</v>
      </c>
      <c r="L13" s="15">
        <v>163776.73000000001</v>
      </c>
      <c r="M13" s="15">
        <v>0</v>
      </c>
      <c r="N13" s="15">
        <v>0</v>
      </c>
      <c r="O13" s="15">
        <v>2353242.4200000004</v>
      </c>
      <c r="P13" s="15">
        <v>9919991.8300000001</v>
      </c>
      <c r="Q13" s="15">
        <v>23617136.640000001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278750.13999999996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120365.04</v>
      </c>
      <c r="AG13" s="15">
        <v>2517417.2899999996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251122.78</v>
      </c>
      <c r="AS13" s="15">
        <v>0</v>
      </c>
      <c r="AT13" s="15">
        <v>0</v>
      </c>
      <c r="AU13" s="15">
        <v>0</v>
      </c>
      <c r="AV13" s="15">
        <v>1730995.6</v>
      </c>
      <c r="AW13" s="15">
        <v>0</v>
      </c>
      <c r="AX13" s="15">
        <v>87532.51</v>
      </c>
      <c r="AY13" s="15">
        <v>0</v>
      </c>
      <c r="AZ13" s="15">
        <v>52549404.770000003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5901583.1399999997</v>
      </c>
      <c r="BJ13" s="15">
        <v>1498309.0099999998</v>
      </c>
      <c r="BK13" s="15">
        <v>5024113.9399999995</v>
      </c>
      <c r="BL13" s="15">
        <v>7685708.0599999996</v>
      </c>
      <c r="BM13" s="15">
        <v>9991701.1999999993</v>
      </c>
      <c r="BN13" s="15">
        <v>8381506.8100000005</v>
      </c>
      <c r="BO13" s="15">
        <v>6459918.1200000001</v>
      </c>
      <c r="BP13" s="15">
        <v>3857370.08</v>
      </c>
      <c r="BQ13" s="15">
        <v>192757.76000000001</v>
      </c>
      <c r="BR13" s="15">
        <v>0</v>
      </c>
      <c r="BS13" s="15">
        <v>1408680.77</v>
      </c>
      <c r="BT13" s="15">
        <v>642154.69999999995</v>
      </c>
      <c r="BU13" s="15">
        <v>2074275.8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82" t="s">
        <v>516</v>
      </c>
      <c r="O18" s="82" t="s">
        <v>516</v>
      </c>
      <c r="P18" s="82" t="s">
        <v>516</v>
      </c>
      <c r="Q18" s="82" t="s">
        <v>516</v>
      </c>
      <c r="R18" s="82" t="s">
        <v>516</v>
      </c>
      <c r="S18" s="82" t="s">
        <v>516</v>
      </c>
      <c r="T18" s="82" t="s">
        <v>516</v>
      </c>
      <c r="U18" s="82" t="s">
        <v>516</v>
      </c>
      <c r="V18" s="82" t="s">
        <v>516</v>
      </c>
      <c r="W18" s="82" t="s">
        <v>516</v>
      </c>
      <c r="X18" s="82" t="s">
        <v>516</v>
      </c>
      <c r="Y18" s="82" t="s">
        <v>516</v>
      </c>
      <c r="Z18" s="82" t="s">
        <v>516</v>
      </c>
      <c r="AA18" s="82" t="s">
        <v>516</v>
      </c>
      <c r="AB18" s="82" t="s">
        <v>516</v>
      </c>
      <c r="AC18" s="82" t="s">
        <v>516</v>
      </c>
      <c r="AD18" s="82" t="s">
        <v>516</v>
      </c>
      <c r="AE18" s="82" t="s">
        <v>516</v>
      </c>
      <c r="AF18" s="82" t="s">
        <v>516</v>
      </c>
      <c r="AG18" s="82" t="s">
        <v>516</v>
      </c>
      <c r="AH18" s="82" t="s">
        <v>516</v>
      </c>
      <c r="AI18" s="82" t="s">
        <v>516</v>
      </c>
      <c r="AJ18" s="82" t="s">
        <v>516</v>
      </c>
      <c r="AK18" s="82" t="s">
        <v>516</v>
      </c>
      <c r="AL18" s="82" t="s">
        <v>516</v>
      </c>
      <c r="AM18" s="82" t="s">
        <v>516</v>
      </c>
      <c r="AN18" s="82" t="s">
        <v>516</v>
      </c>
      <c r="AO18" s="82" t="s">
        <v>516</v>
      </c>
      <c r="AP18" s="82" t="s">
        <v>516</v>
      </c>
      <c r="AQ18" s="82" t="s">
        <v>516</v>
      </c>
      <c r="AR18" s="82" t="s">
        <v>516</v>
      </c>
      <c r="AS18" s="82" t="s">
        <v>516</v>
      </c>
      <c r="AT18" s="82" t="s">
        <v>516</v>
      </c>
      <c r="AU18" s="82" t="s">
        <v>516</v>
      </c>
      <c r="AV18" s="82" t="s">
        <v>516</v>
      </c>
      <c r="AW18" s="82" t="s">
        <v>516</v>
      </c>
      <c r="AX18" s="82" t="s">
        <v>516</v>
      </c>
      <c r="AY18" s="82" t="s">
        <v>516</v>
      </c>
      <c r="AZ18" s="82" t="s">
        <v>516</v>
      </c>
      <c r="BA18" s="82" t="s">
        <v>516</v>
      </c>
      <c r="BB18" s="82" t="s">
        <v>516</v>
      </c>
      <c r="BC18" s="82" t="s">
        <v>516</v>
      </c>
      <c r="BD18" s="82" t="s">
        <v>516</v>
      </c>
      <c r="BE18" s="82" t="s">
        <v>516</v>
      </c>
      <c r="BF18" s="82" t="s">
        <v>516</v>
      </c>
      <c r="BG18" s="82" t="s">
        <v>516</v>
      </c>
      <c r="BH18" s="82" t="s">
        <v>516</v>
      </c>
      <c r="BI18" s="82" t="s">
        <v>516</v>
      </c>
      <c r="BJ18" s="82" t="s">
        <v>516</v>
      </c>
      <c r="BK18" s="82" t="s">
        <v>516</v>
      </c>
      <c r="BL18" s="82" t="s">
        <v>516</v>
      </c>
      <c r="BM18" s="82" t="s">
        <v>516</v>
      </c>
      <c r="BN18" s="82" t="s">
        <v>516</v>
      </c>
      <c r="BO18" s="82" t="s">
        <v>516</v>
      </c>
      <c r="BP18" s="82" t="s">
        <v>516</v>
      </c>
      <c r="BQ18" s="82" t="s">
        <v>516</v>
      </c>
      <c r="BR18" s="82" t="s">
        <v>516</v>
      </c>
      <c r="BS18" s="82" t="s">
        <v>516</v>
      </c>
      <c r="BT18" s="82" t="s">
        <v>516</v>
      </c>
      <c r="BU18" s="82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3.1676022186711743E-3</v>
      </c>
      <c r="D21" s="43">
        <f>('Summary (%)'!D21*'Summary (%)'!D$8)*100</f>
        <v>4.1049157824529965E-4</v>
      </c>
      <c r="E21" s="43">
        <f>('Summary (%)'!E21*'Summary (%)'!E$8)*100</f>
        <v>0</v>
      </c>
      <c r="F21" s="43">
        <f>('Summary (%)'!F21*'Summary (%)'!F$8)*100</f>
        <v>3.6501952379063953E-3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7.989241137995387E-2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2.9242473847155476E-2</v>
      </c>
      <c r="O21" s="43">
        <f>('Summary (%)'!O21*'Summary (%)'!O$8)*100</f>
        <v>0</v>
      </c>
      <c r="P21" s="43">
        <f>('Summary (%)'!P21*'Summary (%)'!P$8)*100</f>
        <v>1.5446310213728476E-3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4.6344849529653578E-2</v>
      </c>
      <c r="T21" s="43">
        <f>('Summary (%)'!T21*'Summary (%)'!T$8)*100</f>
        <v>1.735834683932538E-2</v>
      </c>
      <c r="U21" s="43">
        <f>('Summary (%)'!U21*'Summary (%)'!U$8)*100</f>
        <v>0</v>
      </c>
      <c r="V21" s="43">
        <f>('Summary (%)'!V21*'Summary (%)'!V$8)*100</f>
        <v>1.9267812465069572E-2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5.2562196894508856E-3</v>
      </c>
      <c r="Z21" s="43">
        <f>('Summary (%)'!Z21*'Summary (%)'!Z$8)*100</f>
        <v>2.3305531743815172E-4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1.3023221055109752E-9</v>
      </c>
      <c r="AG21" s="43">
        <f>('Summary (%)'!AG21*'Summary (%)'!AG$8)*100</f>
        <v>1.9953477259057857E-3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9.4920349158957485E-4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3.592517541935993E-3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4.8644975461219365E-3</v>
      </c>
      <c r="BA21" s="43">
        <f>('Summary (%)'!BA21*'Summary (%)'!BA$8)*100</f>
        <v>1.3322656377278445E-9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1.8636286795094734E-3</v>
      </c>
      <c r="BK21" s="43">
        <f>('Summary (%)'!BK21*'Summary (%)'!BK$8)*100</f>
        <v>2.0848131489747202E-3</v>
      </c>
      <c r="BL21" s="43">
        <f>('Summary (%)'!BL21*'Summary (%)'!BL$8)*100</f>
        <v>1.5430149580595344E-3</v>
      </c>
      <c r="BM21" s="43">
        <f>('Summary (%)'!BM21*'Summary (%)'!BM$8)*100</f>
        <v>1.0573767553172676E-3</v>
      </c>
      <c r="BN21" s="43">
        <f>('Summary (%)'!BN21*'Summary (%)'!BN$8)*100</f>
        <v>1.01970977315331E-3</v>
      </c>
      <c r="BO21" s="43">
        <f>('Summary (%)'!BO21*'Summary (%)'!BO$8)*100</f>
        <v>1.0880582114075727E-3</v>
      </c>
      <c r="BP21" s="43">
        <f>('Summary (%)'!BP21*'Summary (%)'!BP$8)*100</f>
        <v>9.9872725457086572E-4</v>
      </c>
      <c r="BQ21" s="43">
        <f>('Summary (%)'!BQ21*'Summary (%)'!BQ$8)*100</f>
        <v>1.0205829729790417E-2</v>
      </c>
      <c r="BR21" s="43">
        <f>('Summary (%)'!BR21*'Summary (%)'!BR$8)*100</f>
        <v>3.1577384339916128E-3</v>
      </c>
      <c r="BS21" s="43">
        <f>('Summary (%)'!BS21*'Summary (%)'!BS$8)*100</f>
        <v>4.3518915480227488E-3</v>
      </c>
      <c r="BT21" s="43">
        <f>('Summary (%)'!BT21*'Summary (%)'!BT$8)*100</f>
        <v>6.3839190032528E-3</v>
      </c>
      <c r="BU21" s="43">
        <f>('Summary (%)'!BU21*'Summary (%)'!BU$8)*100</f>
        <v>1.188942640541377E-3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1.5212134711269163</v>
      </c>
      <c r="E23" s="43">
        <f>('Summary (%)'!E23*'Summary (%)'!E$8)*100</f>
        <v>1.3334299900263178</v>
      </c>
      <c r="F23" s="43">
        <f>('Summary (%)'!F23*'Summary (%)'!F$8)*100</f>
        <v>0.16051257522038379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2.9484217985465879E-3</v>
      </c>
      <c r="J23" s="43">
        <f>('Summary (%)'!J23*'Summary (%)'!J$8)*100</f>
        <v>0</v>
      </c>
      <c r="K23" s="43">
        <f>('Summary (%)'!K23*'Summary (%)'!K$8)*100</f>
        <v>7.7592265657071446E-2</v>
      </c>
      <c r="L23" s="43">
        <f>('Summary (%)'!L23*'Summary (%)'!L$8)*100</f>
        <v>1.7524479159262439E-2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4.6829470440959295E-2</v>
      </c>
      <c r="P23" s="43">
        <f>('Summary (%)'!P23*'Summary (%)'!P$8)*100</f>
        <v>2.2641639509469229</v>
      </c>
      <c r="Q23" s="43">
        <f>('Summary (%)'!Q23*'Summary (%)'!Q$8)*100</f>
        <v>2.1153468414496466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0.68166364521485268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2.7041529500853072E-2</v>
      </c>
      <c r="AG23" s="43">
        <f>('Summary (%)'!AG23*'Summary (%)'!AG$8)*100</f>
        <v>0.63995484277753256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0.61449194787715444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0.4376677586746574</v>
      </c>
      <c r="AW23" s="43">
        <f>('Summary (%)'!AW23*'Summary (%)'!AW$8)*100</f>
        <v>0</v>
      </c>
      <c r="AX23" s="43">
        <f>('Summary (%)'!AX23*'Summary (%)'!AX$8)*100</f>
        <v>1.3255126260893965E-2</v>
      </c>
      <c r="AY23" s="43">
        <f>('Summary (%)'!AY23*'Summary (%)'!AY$8)*100</f>
        <v>0</v>
      </c>
      <c r="AZ23" s="43">
        <f>('Summary (%)'!AZ23*'Summary (%)'!AZ$8)*100</f>
        <v>4.5746785243716257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1.9825375565788752</v>
      </c>
      <c r="BJ23" s="43">
        <f>('Summary (%)'!BJ23*'Summary (%)'!BJ$8)*100</f>
        <v>0.47112904091077251</v>
      </c>
      <c r="BK23" s="43">
        <f>('Summary (%)'!BK23*'Summary (%)'!BK$8)*100</f>
        <v>0.63841948230259071</v>
      </c>
      <c r="BL23" s="43">
        <f>('Summary (%)'!BL23*'Summary (%)'!BL$8)*100</f>
        <v>0.77600945339181415</v>
      </c>
      <c r="BM23" s="43">
        <f>('Summary (%)'!BM23*'Summary (%)'!BM$8)*100</f>
        <v>0.94245430406342934</v>
      </c>
      <c r="BN23" s="43">
        <f>('Summary (%)'!BN23*'Summary (%)'!BN$8)*100</f>
        <v>0.91477254983428091</v>
      </c>
      <c r="BO23" s="43">
        <f>('Summary (%)'!BO23*'Summary (%)'!BO$8)*100</f>
        <v>0.91286723373276513</v>
      </c>
      <c r="BP23" s="43">
        <f>('Summary (%)'!BP23*'Summary (%)'!BP$8)*100</f>
        <v>0.92339301693506837</v>
      </c>
      <c r="BQ23" s="43">
        <f>('Summary (%)'!BQ23*'Summary (%)'!BQ$8)*100</f>
        <v>0.4477855955845173</v>
      </c>
      <c r="BR23" s="43">
        <f>('Summary (%)'!BR23*'Summary (%)'!BR$8)*100</f>
        <v>0</v>
      </c>
      <c r="BS23" s="43">
        <f>('Summary (%)'!BS23*'Summary (%)'!BS$8)*100</f>
        <v>1.1633368617608024</v>
      </c>
      <c r="BT23" s="43">
        <f>('Summary (%)'!BT23*'Summary (%)'!BT$8)*100</f>
        <v>0.75997895831754503</v>
      </c>
      <c r="BU23" s="43">
        <f>('Summary (%)'!BU23*'Summary (%)'!BU$8)*100</f>
        <v>0.92975148296403964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1.8484649573938725E-2</v>
      </c>
      <c r="E24" s="43">
        <f>('Summary (%)'!E24*'Summary (%)'!E$8)*100</f>
        <v>1.7123889165892001E-2</v>
      </c>
      <c r="F24" s="43">
        <f>('Summary (%)'!F24*'Summary (%)'!F$8)*100</f>
        <v>2.0023077620960257E-3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9.6738207507669679E-5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5.7496809008943019E-4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2.6531130746323952E-3</v>
      </c>
      <c r="P24" s="43">
        <f>('Summary (%)'!P24*'Summary (%)'!P$8)*100</f>
        <v>2.5350393537440931E-2</v>
      </c>
      <c r="Q24" s="43">
        <f>('Summary (%)'!Q24*'Summary (%)'!Q$8)*100</f>
        <v>2.7035862984672893E-2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8.3806128797705246E-3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8.1713914613840283E-3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7.8739816032705971E-3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5.5881353050159649E-3</v>
      </c>
      <c r="AW24" s="43">
        <f>('Summary (%)'!AW24*'Summary (%)'!AW$8)*100</f>
        <v>0</v>
      </c>
      <c r="AX24" s="43">
        <f>('Summary (%)'!AX24*'Summary (%)'!AX$8)*100</f>
        <v>2.8713948975251009E-3</v>
      </c>
      <c r="AY24" s="43">
        <f>('Summary (%)'!AY24*'Summary (%)'!AY$8)*100</f>
        <v>0</v>
      </c>
      <c r="AZ24" s="43">
        <f>('Summary (%)'!AZ24*'Summary (%)'!AZ$8)*100</f>
        <v>5.8772981181194832E-2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2.3204040850638003E-2</v>
      </c>
      <c r="BJ24" s="43">
        <f>('Summary (%)'!BJ24*'Summary (%)'!BJ$8)*100</f>
        <v>5.9989028115852699E-3</v>
      </c>
      <c r="BK24" s="43">
        <f>('Summary (%)'!BK24*'Summary (%)'!BK$8)*100</f>
        <v>8.2652393159011045E-3</v>
      </c>
      <c r="BL24" s="43">
        <f>('Summary (%)'!BL24*'Summary (%)'!BL$8)*100</f>
        <v>1.000803506885189E-2</v>
      </c>
      <c r="BM24" s="43">
        <f>('Summary (%)'!BM24*'Summary (%)'!BM$8)*100</f>
        <v>1.2195150844856246E-2</v>
      </c>
      <c r="BN24" s="43">
        <f>('Summary (%)'!BN24*'Summary (%)'!BN$8)*100</f>
        <v>1.1850129968544671E-2</v>
      </c>
      <c r="BO24" s="43">
        <f>('Summary (%)'!BO24*'Summary (%)'!BO$8)*100</f>
        <v>1.1821168637291818E-2</v>
      </c>
      <c r="BP24" s="43">
        <f>('Summary (%)'!BP24*'Summary (%)'!BP$8)*100</f>
        <v>1.1961186882796493E-2</v>
      </c>
      <c r="BQ24" s="43">
        <f>('Summary (%)'!BQ24*'Summary (%)'!BQ$8)*100</f>
        <v>5.7480617896779962E-3</v>
      </c>
      <c r="BR24" s="43">
        <f>('Summary (%)'!BR24*'Summary (%)'!BR$8)*100</f>
        <v>0</v>
      </c>
      <c r="BS24" s="43">
        <f>('Summary (%)'!BS24*'Summary (%)'!BS$8)*100</f>
        <v>1.4940609817436137E-2</v>
      </c>
      <c r="BT24" s="43">
        <f>('Summary (%)'!BT24*'Summary (%)'!BT$8)*100</f>
        <v>9.7580744903340323E-3</v>
      </c>
      <c r="BU24" s="43">
        <f>('Summary (%)'!BU24*'Summary (%)'!BU$8)*100</f>
        <v>1.2046241556785115E-2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9.7836176626910382E-2</v>
      </c>
      <c r="E25" s="43">
        <f>('Summary (%)'!E25*'Summary (%)'!E$8)*100</f>
        <v>7.3989184048813966E-2</v>
      </c>
      <c r="F25" s="43">
        <f>('Summary (%)'!F25*'Summary (%)'!F$8)*100</f>
        <v>8.587132152334585E-3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4.4798793084414005E-4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2.6626922754516983E-3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6.7913305130479018E-3</v>
      </c>
      <c r="P25" s="43">
        <f>('Summary (%)'!P25*'Summary (%)'!P$8)*100</f>
        <v>0.17636031220184578</v>
      </c>
      <c r="Q25" s="43">
        <f>('Summary (%)'!Q25*'Summary (%)'!Q$8)*100</f>
        <v>0.11711166543428317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4.5499593518845506E-2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3.1972824732024195E-2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3.2718911299442592E-2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2.0733776212538243E-2</v>
      </c>
      <c r="AW25" s="43">
        <f>('Summary (%)'!AW25*'Summary (%)'!AW$8)*100</f>
        <v>0</v>
      </c>
      <c r="AX25" s="43">
        <f>('Summary (%)'!AX25*'Summary (%)'!AX$8)*100</f>
        <v>7.3040301122119614E-6</v>
      </c>
      <c r="AY25" s="43">
        <f>('Summary (%)'!AY25*'Summary (%)'!AY$8)*100</f>
        <v>0</v>
      </c>
      <c r="AZ25" s="43">
        <f>('Summary (%)'!AZ25*'Summary (%)'!AZ$8)*100</f>
        <v>0.20308542663330736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0.1309953411026317</v>
      </c>
      <c r="BJ25" s="43">
        <f>('Summary (%)'!BJ25*'Summary (%)'!BJ$8)*100</f>
        <v>2.3986490281801186E-2</v>
      </c>
      <c r="BK25" s="43">
        <f>('Summary (%)'!BK25*'Summary (%)'!BK$8)*100</f>
        <v>3.0760541373076176E-2</v>
      </c>
      <c r="BL25" s="43">
        <f>('Summary (%)'!BL25*'Summary (%)'!BL$8)*100</f>
        <v>3.9098519016937033E-2</v>
      </c>
      <c r="BM25" s="43">
        <f>('Summary (%)'!BM25*'Summary (%)'!BM$8)*100</f>
        <v>4.6619676288483985E-2</v>
      </c>
      <c r="BN25" s="43">
        <f>('Summary (%)'!BN25*'Summary (%)'!BN$8)*100</f>
        <v>4.5293437638841312E-2</v>
      </c>
      <c r="BO25" s="43">
        <f>('Summary (%)'!BO25*'Summary (%)'!BO$8)*100</f>
        <v>4.5238411993866488E-2</v>
      </c>
      <c r="BP25" s="43">
        <f>('Summary (%)'!BP25*'Summary (%)'!BP$8)*100</f>
        <v>4.5731439972114103E-2</v>
      </c>
      <c r="BQ25" s="43">
        <f>('Summary (%)'!BQ25*'Summary (%)'!BQ$8)*100</f>
        <v>1.9861956809813956E-2</v>
      </c>
      <c r="BR25" s="43">
        <f>('Summary (%)'!BR25*'Summary (%)'!BR$8)*100</f>
        <v>0</v>
      </c>
      <c r="BS25" s="43">
        <f>('Summary (%)'!BS25*'Summary (%)'!BS$8)*100</f>
        <v>5.1626105963519374E-2</v>
      </c>
      <c r="BT25" s="43">
        <f>('Summary (%)'!BT25*'Summary (%)'!BT$8)*100</f>
        <v>3.3718259337194655E-2</v>
      </c>
      <c r="BU25" s="43">
        <f>('Summary (%)'!BU25*'Summary (%)'!BU$8)*100</f>
        <v>4.6029980052913998E-2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0.55243309110737815</v>
      </c>
      <c r="D26" s="43">
        <f>('Summary (%)'!D26*'Summary (%)'!D$8)*100</f>
        <v>2.190901464566232E-2</v>
      </c>
      <c r="E26" s="43">
        <f>('Summary (%)'!E26*'Summary (%)'!E$8)*100</f>
        <v>2.1539119575119302E-2</v>
      </c>
      <c r="F26" s="43">
        <f>('Summary (%)'!F26*'Summary (%)'!F$8)*100</f>
        <v>1.4783030954830129E-2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1.2514953941380564E-3</v>
      </c>
      <c r="J26" s="43">
        <f>('Summary (%)'!J26*'Summary (%)'!J$8)*100</f>
        <v>0</v>
      </c>
      <c r="K26" s="43">
        <f>('Summary (%)'!K26*'Summary (%)'!K$8)*100</f>
        <v>0.53195654382500757</v>
      </c>
      <c r="L26" s="43">
        <f>('Summary (%)'!L26*'Summary (%)'!L$8)*100</f>
        <v>5.0607352573370729E-3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4.3341292819077662E-3</v>
      </c>
      <c r="P26" s="43">
        <f>('Summary (%)'!P26*'Summary (%)'!P$8)*100</f>
        <v>2.6962825835612481E-2</v>
      </c>
      <c r="Q26" s="43">
        <f>('Summary (%)'!Q26*'Summary (%)'!Q$8)*100</f>
        <v>3.3943942650745497E-2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3.1561154346826999E-4</v>
      </c>
      <c r="U26" s="43">
        <f>('Summary (%)'!U26*'Summary (%)'!U$8)*100</f>
        <v>0</v>
      </c>
      <c r="V26" s="43">
        <f>('Summary (%)'!V26*'Summary (%)'!V$8)*100</f>
        <v>3.6209785983358077E-4</v>
      </c>
      <c r="W26" s="43">
        <f>('Summary (%)'!W26*'Summary (%)'!W$8)*100</f>
        <v>0</v>
      </c>
      <c r="X26" s="43">
        <f>('Summary (%)'!X26*'Summary (%)'!X$8)*100</f>
        <v>4.7096789793489573E-2</v>
      </c>
      <c r="Y26" s="43">
        <f>('Summary (%)'!Y26*'Summary (%)'!Y$8)*100</f>
        <v>0.91666334235642</v>
      </c>
      <c r="Z26" s="43">
        <f>('Summary (%)'!Z26*'Summary (%)'!Z$8)*100</f>
        <v>1.3222952466733641E-2</v>
      </c>
      <c r="AA26" s="43">
        <f>('Summary (%)'!AA26*'Summary (%)'!AA$8)*100</f>
        <v>0</v>
      </c>
      <c r="AB26" s="43">
        <f>('Summary (%)'!AB26*'Summary (%)'!AB$8)*100</f>
        <v>5.0912312179602209E-3</v>
      </c>
      <c r="AC26" s="43">
        <f>('Summary (%)'!AC26*'Summary (%)'!AC$8)*100</f>
        <v>4.5965586512292404E-3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4.7748703590771852E-2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4.3295649833713194E-2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3.3766554324064453E-2</v>
      </c>
      <c r="AW26" s="43">
        <f>('Summary (%)'!AW26*'Summary (%)'!AW$8)*100</f>
        <v>0</v>
      </c>
      <c r="AX26" s="43">
        <f>('Summary (%)'!AX26*'Summary (%)'!AX$8)*100</f>
        <v>4.94821508215963E-2</v>
      </c>
      <c r="AY26" s="43">
        <f>('Summary (%)'!AY26*'Summary (%)'!AY$8)*100</f>
        <v>0</v>
      </c>
      <c r="AZ26" s="43">
        <f>('Summary (%)'!AZ26*'Summary (%)'!AZ$8)*100</f>
        <v>0.12413810324303841</v>
      </c>
      <c r="BA26" s="43">
        <f>('Summary (%)'!BA26*'Summary (%)'!BA$8)*100</f>
        <v>2.1012866672622126E-2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4.1352330601369938E-3</v>
      </c>
      <c r="BF26" s="43">
        <f>('Summary (%)'!BF26*'Summary (%)'!BF$8)*100</f>
        <v>0.28911647301498894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1.2854689072436115E-2</v>
      </c>
      <c r="BJ26" s="43">
        <f>('Summary (%)'!BJ26*'Summary (%)'!BJ$8)*100</f>
        <v>4.8517825582649575E-2</v>
      </c>
      <c r="BK26" s="43">
        <f>('Summary (%)'!BK26*'Summary (%)'!BK$8)*100</f>
        <v>5.2474675533199656E-2</v>
      </c>
      <c r="BL26" s="43">
        <f>('Summary (%)'!BL26*'Summary (%)'!BL$8)*100</f>
        <v>5.6278060364428562E-2</v>
      </c>
      <c r="BM26" s="43">
        <f>('Summary (%)'!BM26*'Summary (%)'!BM$8)*100</f>
        <v>6.5348702895607583E-2</v>
      </c>
      <c r="BN26" s="43">
        <f>('Summary (%)'!BN26*'Summary (%)'!BN$8)*100</f>
        <v>6.381790426251846E-2</v>
      </c>
      <c r="BO26" s="43">
        <f>('Summary (%)'!BO26*'Summary (%)'!BO$8)*100</f>
        <v>6.3469179956490915E-2</v>
      </c>
      <c r="BP26" s="43">
        <f>('Summary (%)'!BP26*'Summary (%)'!BP$8)*100</f>
        <v>6.4042711195007679E-2</v>
      </c>
      <c r="BQ26" s="43">
        <f>('Summary (%)'!BQ26*'Summary (%)'!BQ$8)*100</f>
        <v>1.2889035654663114E-2</v>
      </c>
      <c r="BR26" s="43">
        <f>('Summary (%)'!BR26*'Summary (%)'!BR$8)*100</f>
        <v>0.67039006346206065</v>
      </c>
      <c r="BS26" s="43">
        <f>('Summary (%)'!BS26*'Summary (%)'!BS$8)*100</f>
        <v>6.4983541955489665E-2</v>
      </c>
      <c r="BT26" s="43">
        <f>('Summary (%)'!BT26*'Summary (%)'!BT$8)*100</f>
        <v>2.2305801987636958E-2</v>
      </c>
      <c r="BU26" s="43">
        <f>('Summary (%)'!BU26*'Summary (%)'!BU$8)*100</f>
        <v>6.3476630248106236E-2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3.1535164235845722E-2</v>
      </c>
      <c r="E37" s="43">
        <f>('Summary (%)'!E37*'Summary (%)'!E$8)*100</f>
        <v>2.9536728364697559E-2</v>
      </c>
      <c r="F37" s="43">
        <f>('Summary (%)'!F37*'Summary (%)'!F$8)*100</f>
        <v>3.247098481303376E-2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0.13288410830161085</v>
      </c>
      <c r="J37" s="43">
        <f>('Summary (%)'!J37*'Summary (%)'!J$8)*100</f>
        <v>0</v>
      </c>
      <c r="K37" s="43">
        <f>('Summary (%)'!K37*'Summary (%)'!K$8)*100</f>
        <v>1.7902910855121062E-2</v>
      </c>
      <c r="L37" s="43">
        <f>('Summary (%)'!L37*'Summary (%)'!L$8)*100</f>
        <v>0.54893863856085723</v>
      </c>
      <c r="M37" s="43">
        <f>('Summary (%)'!M37*'Summary (%)'!M$8)*100</f>
        <v>0</v>
      </c>
      <c r="N37" s="43">
        <f>('Summary (%)'!N37*'Summary (%)'!N$8)*100</f>
        <v>1.85528656637038E-5</v>
      </c>
      <c r="O37" s="43">
        <f>('Summary (%)'!O37*'Summary (%)'!O$8)*100</f>
        <v>9.5492705947045446E-3</v>
      </c>
      <c r="P37" s="43">
        <f>('Summary (%)'!P37*'Summary (%)'!P$8)*100</f>
        <v>4.2929338364553406E-2</v>
      </c>
      <c r="Q37" s="43">
        <f>('Summary (%)'!Q37*'Summary (%)'!Q$8)*100</f>
        <v>4.6320143868088436E-2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0.24838791506205773</v>
      </c>
      <c r="AA37" s="43">
        <f>('Summary (%)'!AA37*'Summary (%)'!AA$8)*100</f>
        <v>0</v>
      </c>
      <c r="AB37" s="43">
        <f>('Summary (%)'!AB37*'Summary (%)'!AB$8)*100</f>
        <v>0.90877644396151414</v>
      </c>
      <c r="AC37" s="43">
        <f>('Summary (%)'!AC37*'Summary (%)'!AC$8)*100</f>
        <v>0.46566263147132542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0.64769533009848923</v>
      </c>
      <c r="AG37" s="43">
        <f>('Summary (%)'!AG37*'Summary (%)'!AG$8)*100</f>
        <v>0.14421477662108972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0.16177492899792259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6.0482820479801171E-2</v>
      </c>
      <c r="AW37" s="43">
        <f>('Summary (%)'!AW37*'Summary (%)'!AW$8)*100</f>
        <v>0</v>
      </c>
      <c r="AX37" s="43">
        <f>('Summary (%)'!AX37*'Summary (%)'!AX$8)*100</f>
        <v>0.86345525244349364</v>
      </c>
      <c r="AY37" s="43">
        <f>('Summary (%)'!AY37*'Summary (%)'!AY$8)*100</f>
        <v>0</v>
      </c>
      <c r="AZ37" s="43">
        <f>('Summary (%)'!AZ37*'Summary (%)'!AZ$8)*100</f>
        <v>3.7233433821621802E-2</v>
      </c>
      <c r="BA37" s="43">
        <f>('Summary (%)'!BA37*'Summary (%)'!BA$8)*100</f>
        <v>0.62937268559593618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0.81985241881669368</v>
      </c>
      <c r="BF37" s="43">
        <f>('Summary (%)'!BF37*'Summary (%)'!BF$8)*100</f>
        <v>1.9773598101320351</v>
      </c>
      <c r="BG37" s="43">
        <f>('Summary (%)'!BG37*'Summary (%)'!BG$8)*100</f>
        <v>0</v>
      </c>
      <c r="BH37" s="43">
        <f>('Summary (%)'!BH37*'Summary (%)'!BH$8)*100</f>
        <v>1.7951691371172844</v>
      </c>
      <c r="BI37" s="43">
        <f>('Summary (%)'!BI37*'Summary (%)'!BI$8)*100</f>
        <v>1.5408652597524334E-2</v>
      </c>
      <c r="BJ37" s="43">
        <f>('Summary (%)'!BJ37*'Summary (%)'!BJ$8)*100</f>
        <v>0.15129554759598801</v>
      </c>
      <c r="BK37" s="43">
        <f>('Summary (%)'!BK37*'Summary (%)'!BK$8)*100</f>
        <v>0.17077709651956871</v>
      </c>
      <c r="BL37" s="43">
        <f>('Summary (%)'!BL37*'Summary (%)'!BL$8)*100</f>
        <v>0.211460130722222</v>
      </c>
      <c r="BM37" s="43">
        <f>('Summary (%)'!BM37*'Summary (%)'!BM$8)*100</f>
        <v>0.25397176725544751</v>
      </c>
      <c r="BN37" s="43">
        <f>('Summary (%)'!BN37*'Summary (%)'!BN$8)*100</f>
        <v>0.24894907856016163</v>
      </c>
      <c r="BO37" s="43">
        <f>('Summary (%)'!BO37*'Summary (%)'!BO$8)*100</f>
        <v>0.24705738454822737</v>
      </c>
      <c r="BP37" s="43">
        <f>('Summary (%)'!BP37*'Summary (%)'!BP$8)*100</f>
        <v>0.25428925108472811</v>
      </c>
      <c r="BQ37" s="43">
        <f>('Summary (%)'!BQ37*'Summary (%)'!BQ$8)*100</f>
        <v>7.7559658243618018E-2</v>
      </c>
      <c r="BR37" s="43">
        <f>('Summary (%)'!BR37*'Summary (%)'!BR$8)*100</f>
        <v>0</v>
      </c>
      <c r="BS37" s="43">
        <f>('Summary (%)'!BS37*'Summary (%)'!BS$8)*100</f>
        <v>0.17498460067157212</v>
      </c>
      <c r="BT37" s="43">
        <f>('Summary (%)'!BT37*'Summary (%)'!BT$8)*100</f>
        <v>0.13481400142693961</v>
      </c>
      <c r="BU37" s="43">
        <f>('Summary (%)'!BU37*'Summary (%)'!BU$8)*100</f>
        <v>0.25186450052679327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0.6574548839437091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1.405892813943129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0.82824161883920011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0.49757672211547993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3.2994684086407979E-8</v>
      </c>
      <c r="E49" s="43">
        <f>('Summary (%)'!E49*'Summary (%)'!E$8)*100</f>
        <v>2.4989342148325967E-6</v>
      </c>
      <c r="F49" s="43">
        <f>('Summary (%)'!F49*'Summary (%)'!F$8)*100</f>
        <v>4.2034456268249868E-6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6.285831099917063E-5</v>
      </c>
      <c r="P49" s="43">
        <f>('Summary (%)'!P49*'Summary (%)'!P$8)*100</f>
        <v>1.1667032202069213E-7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3.4729435437494102E-6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2.3118112994753333E-5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1.7901766777399882E-5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1.6806232807736862E-5</v>
      </c>
      <c r="AW49" s="43">
        <f>('Summary (%)'!AW49*'Summary (%)'!AW$8)*100</f>
        <v>0</v>
      </c>
      <c r="AX49" s="43">
        <f>('Summary (%)'!AX49*'Summary (%)'!AX$8)*100</f>
        <v>1.030827071419419E-5</v>
      </c>
      <c r="AY49" s="43">
        <f>('Summary (%)'!AY49*'Summary (%)'!AY$8)*100</f>
        <v>0</v>
      </c>
      <c r="AZ49" s="43">
        <f>('Summary (%)'!AZ49*'Summary (%)'!AZ$8)*100</f>
        <v>2.1785919839075683E-4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1.5941021106720178E-5</v>
      </c>
      <c r="BK49" s="43">
        <f>('Summary (%)'!BK49*'Summary (%)'!BK$8)*100</f>
        <v>2.3647903886263996E-5</v>
      </c>
      <c r="BL49" s="43">
        <f>('Summary (%)'!BL49*'Summary (%)'!BL$8)*100</f>
        <v>2.6919970959591155E-5</v>
      </c>
      <c r="BM49" s="43">
        <f>('Summary (%)'!BM49*'Summary (%)'!BM$8)*100</f>
        <v>3.4165774745379561E-5</v>
      </c>
      <c r="BN49" s="43">
        <f>('Summary (%)'!BN49*'Summary (%)'!BN$8)*100</f>
        <v>3.2908473889173783E-5</v>
      </c>
      <c r="BO49" s="43">
        <f>('Summary (%)'!BO49*'Summary (%)'!BO$8)*100</f>
        <v>3.2762096590385764E-5</v>
      </c>
      <c r="BP49" s="43">
        <f>('Summary (%)'!BP49*'Summary (%)'!BP$8)*100</f>
        <v>3.3260586107811681E-5</v>
      </c>
      <c r="BQ49" s="43">
        <f>('Summary (%)'!BQ49*'Summary (%)'!BQ$8)*100</f>
        <v>2.1299321947593792E-5</v>
      </c>
      <c r="BR49" s="43">
        <f>('Summary (%)'!BR49*'Summary (%)'!BR$8)*100</f>
        <v>0</v>
      </c>
      <c r="BS49" s="43">
        <f>('Summary (%)'!BS49*'Summary (%)'!BS$8)*100</f>
        <v>5.5382305809585099E-5</v>
      </c>
      <c r="BT49" s="43">
        <f>('Summary (%)'!BT49*'Summary (%)'!BT$8)*100</f>
        <v>3.6174643937545121E-5</v>
      </c>
      <c r="BU49" s="43">
        <f>('Summary (%)'!BU49*'Summary (%)'!BU$8)*100</f>
        <v>3.3527924911267373E-5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3.0637920937378834E-7</v>
      </c>
      <c r="E54" s="43">
        <f>('Summary (%)'!E54*'Summary (%)'!E$8)*100</f>
        <v>4.1100891691325601E-8</v>
      </c>
      <c r="F54" s="43">
        <f>('Summary (%)'!F54*'Summary (%)'!F$8)*100</f>
        <v>5.699587290610152E-8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1.0492500671919098E-6</v>
      </c>
      <c r="P54" s="43">
        <f>('Summary (%)'!P54*'Summary (%)'!P$8)*100</f>
        <v>1.1429736631857636E-6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2.2406087379028457E-7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2.7521563088992064E-7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2.3420136421782346E-7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1.8338481105024438E-7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2.2674684428104013E-6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1.9461272526570656E-7</v>
      </c>
      <c r="BK54" s="43">
        <f>('Summary (%)'!BK54*'Summary (%)'!BK$8)*100</f>
        <v>2.5509462157777872E-7</v>
      </c>
      <c r="BL54" s="43">
        <f>('Summary (%)'!BL54*'Summary (%)'!BL$8)*100</f>
        <v>3.1851704302977071E-7</v>
      </c>
      <c r="BM54" s="43">
        <f>('Summary (%)'!BM54*'Summary (%)'!BM$8)*100</f>
        <v>3.9211838786960195E-7</v>
      </c>
      <c r="BN54" s="43">
        <f>('Summary (%)'!BN54*'Summary (%)'!BN$8)*100</f>
        <v>3.7713745513833576E-7</v>
      </c>
      <c r="BO54" s="43">
        <f>('Summary (%)'!BO54*'Summary (%)'!BO$8)*100</f>
        <v>3.7533320054516727E-7</v>
      </c>
      <c r="BP54" s="43">
        <f>('Summary (%)'!BP54*'Summary (%)'!BP$8)*100</f>
        <v>3.8172552528028499E-7</v>
      </c>
      <c r="BQ54" s="43">
        <f>('Summary (%)'!BQ54*'Summary (%)'!BQ$8)*100</f>
        <v>2.2253022930321866E-7</v>
      </c>
      <c r="BR54" s="43">
        <f>('Summary (%)'!BR54*'Summary (%)'!BR$8)*100</f>
        <v>0</v>
      </c>
      <c r="BS54" s="43">
        <f>('Summary (%)'!BS54*'Summary (%)'!BS$8)*100</f>
        <v>5.7629111682787439E-7</v>
      </c>
      <c r="BT54" s="43">
        <f>('Summary (%)'!BT54*'Summary (%)'!BT$8)*100</f>
        <v>3.7711680617248115E-7</v>
      </c>
      <c r="BU54" s="43">
        <f>('Summary (%)'!BU54*'Summary (%)'!BU$8)*100</f>
        <v>3.8632799919497877E-7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1.2130555772697584</v>
      </c>
      <c r="D59" s="43">
        <f>SUM(D21:D58)</f>
        <v>1.6913893071614123</v>
      </c>
      <c r="E59" s="43">
        <f t="shared" ref="E59:BO59" si="0">SUM(E21:E58)</f>
        <v>1.4756214512159473</v>
      </c>
      <c r="F59" s="43">
        <f t="shared" si="0"/>
        <v>0.22201048658208442</v>
      </c>
      <c r="G59" s="43">
        <f t="shared" si="0"/>
        <v>0</v>
      </c>
      <c r="H59" s="43">
        <f t="shared" si="0"/>
        <v>0</v>
      </c>
      <c r="I59" s="43">
        <f t="shared" si="0"/>
        <v>0.13762875163264729</v>
      </c>
      <c r="J59" s="43">
        <f t="shared" si="0"/>
        <v>0</v>
      </c>
      <c r="K59" s="43">
        <f t="shared" si="0"/>
        <v>2.1132369456602831</v>
      </c>
      <c r="L59" s="43">
        <f t="shared" si="0"/>
        <v>0.57476151334299785</v>
      </c>
      <c r="M59" s="43">
        <f t="shared" si="0"/>
        <v>0</v>
      </c>
      <c r="N59" s="43">
        <f t="shared" si="0"/>
        <v>2.9261026712819181E-2</v>
      </c>
      <c r="O59" s="43">
        <f t="shared" si="0"/>
        <v>7.0221221466318262E-2</v>
      </c>
      <c r="P59" s="43">
        <f t="shared" si="0"/>
        <v>2.5373127115517335</v>
      </c>
      <c r="Q59" s="43">
        <f t="shared" si="0"/>
        <v>2.3397584563874361</v>
      </c>
      <c r="R59" s="43">
        <f t="shared" si="0"/>
        <v>0</v>
      </c>
      <c r="S59" s="43">
        <f t="shared" si="0"/>
        <v>4.6344849529653578E-2</v>
      </c>
      <c r="T59" s="43">
        <f t="shared" si="0"/>
        <v>1.7673958382793651E-2</v>
      </c>
      <c r="U59" s="43">
        <f t="shared" si="0"/>
        <v>0</v>
      </c>
      <c r="V59" s="43">
        <f t="shared" si="0"/>
        <v>1.9629910324903153E-2</v>
      </c>
      <c r="W59" s="43">
        <f t="shared" si="0"/>
        <v>0</v>
      </c>
      <c r="X59" s="43">
        <f t="shared" si="0"/>
        <v>4.7096789793489573E-2</v>
      </c>
      <c r="Y59" s="43">
        <f t="shared" si="0"/>
        <v>1.750161180885071</v>
      </c>
      <c r="Z59" s="43">
        <f t="shared" si="0"/>
        <v>0.99739147146411566</v>
      </c>
      <c r="AA59" s="43">
        <f t="shared" si="0"/>
        <v>0</v>
      </c>
      <c r="AB59" s="43">
        <f t="shared" si="0"/>
        <v>0.91386767517947431</v>
      </c>
      <c r="AC59" s="43">
        <f t="shared" si="0"/>
        <v>0.47025919012255468</v>
      </c>
      <c r="AD59" s="43">
        <f t="shared" si="0"/>
        <v>0</v>
      </c>
      <c r="AE59" s="43">
        <f t="shared" si="0"/>
        <v>0</v>
      </c>
      <c r="AF59" s="43">
        <f t="shared" si="0"/>
        <v>0.6747368609016644</v>
      </c>
      <c r="AG59" s="43">
        <f t="shared" si="0"/>
        <v>0.87408128023733378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0.86112275907123448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0.56184855215563201</v>
      </c>
      <c r="AW59" s="43">
        <f t="shared" si="0"/>
        <v>0</v>
      </c>
      <c r="AX59" s="43">
        <f t="shared" si="0"/>
        <v>0.92908153672433547</v>
      </c>
      <c r="AY59" s="43">
        <f t="shared" si="0"/>
        <v>0</v>
      </c>
      <c r="AZ59" s="43">
        <f t="shared" si="0"/>
        <v>5.0029930934637443</v>
      </c>
      <c r="BA59" s="43">
        <f t="shared" si="0"/>
        <v>0.65038555360082395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0.82398765187683065</v>
      </c>
      <c r="BF59" s="43">
        <f t="shared" si="0"/>
        <v>2.266476283147024</v>
      </c>
      <c r="BG59" s="43">
        <f t="shared" si="0"/>
        <v>0</v>
      </c>
      <c r="BH59" s="43">
        <f t="shared" si="0"/>
        <v>1.7951691371172844</v>
      </c>
      <c r="BI59" s="43">
        <f t="shared" si="0"/>
        <v>2.1650002802021056</v>
      </c>
      <c r="BJ59" s="43">
        <f t="shared" si="0"/>
        <v>0.70280757149613793</v>
      </c>
      <c r="BK59" s="43">
        <f t="shared" si="0"/>
        <v>0.90280575119181883</v>
      </c>
      <c r="BL59" s="43">
        <f t="shared" si="0"/>
        <v>1.0944244520103155</v>
      </c>
      <c r="BM59" s="43">
        <f t="shared" si="0"/>
        <v>1.3216815359962752</v>
      </c>
      <c r="BN59" s="43">
        <f t="shared" si="0"/>
        <v>1.2857360956488446</v>
      </c>
      <c r="BO59" s="43">
        <f t="shared" si="0"/>
        <v>1.2815745745098399</v>
      </c>
      <c r="BP59" s="43">
        <f t="shared" ref="BP59:EA59" si="1">SUM(BP21:BP58)</f>
        <v>1.3004499756359185</v>
      </c>
      <c r="BQ59" s="43">
        <f t="shared" si="1"/>
        <v>0.57407165966425777</v>
      </c>
      <c r="BR59" s="43">
        <f t="shared" si="1"/>
        <v>1.1711245240115322</v>
      </c>
      <c r="BS59" s="43">
        <f t="shared" si="1"/>
        <v>1.4742795703137688</v>
      </c>
      <c r="BT59" s="43">
        <f t="shared" si="1"/>
        <v>0.9669955663236468</v>
      </c>
      <c r="BU59" s="43">
        <f t="shared" si="1"/>
        <v>1.3043916922420902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-8.2201780937651847E-9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-1.9774630821700612E-9</v>
      </c>
      <c r="Q60" s="46">
        <f t="shared" si="3"/>
        <v>-3.9724135092455981E-10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1.6004347958009646E-8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2.8668294405065353E-9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-1.6688246340379465E-9</v>
      </c>
      <c r="BJ60" s="46">
        <f t="shared" ref="BJ60:DU60" si="4">BJ59-BJ8*100</f>
        <v>1.722236575574243E-9</v>
      </c>
      <c r="BK60" s="46">
        <f t="shared" si="4"/>
        <v>-7.0274008834303459E-10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5.7138911380150148E-9</v>
      </c>
      <c r="BU60" s="46">
        <f t="shared" si="4"/>
        <v>4.8594717139138766E-9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1.2897009250958128E-3</v>
      </c>
      <c r="E65" s="43">
        <f>('Summary (%)'!E65*'Summary (%)'!E$8)*100</f>
        <v>1.3933284485142762E-3</v>
      </c>
      <c r="F65" s="43">
        <f>('Summary (%)'!F65*'Summary (%)'!F$8)*100</f>
        <v>8.255621357163536E-3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3.3186699658175736E-2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9.384815133430046E-3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1.4870716749925314E-2</v>
      </c>
      <c r="P65" s="43">
        <f>('Summary (%)'!P65*'Summary (%)'!P$8)*100</f>
        <v>2.3793735585584527E-3</v>
      </c>
      <c r="Q65" s="43">
        <f>('Summary (%)'!Q65*'Summary (%)'!Q$8)*100</f>
        <v>8.1805321143358495E-4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5.3017524021479044E-2</v>
      </c>
      <c r="AA65" s="43">
        <f>('Summary (%)'!AA65*'Summary (%)'!AA$8)*100</f>
        <v>0</v>
      </c>
      <c r="AB65" s="43">
        <f>('Summary (%)'!AB65*'Summary (%)'!AB$8)*100</f>
        <v>0.13381864210951641</v>
      </c>
      <c r="AC65" s="43">
        <f>('Summary (%)'!AC65*'Summary (%)'!AC$8)*100</f>
        <v>6.1692517154388948E-2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0.11803097093003473</v>
      </c>
      <c r="AG65" s="43">
        <f>('Summary (%)'!AG65*'Summary (%)'!AG$8)*100</f>
        <v>2.6510977026023248E-2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2.6668084853510909E-2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1.0489500554956571E-2</v>
      </c>
      <c r="AW65" s="43">
        <f>('Summary (%)'!AW65*'Summary (%)'!AW$8)*100</f>
        <v>0</v>
      </c>
      <c r="AX65" s="43">
        <f>('Summary (%)'!AX65*'Summary (%)'!AX$8)*100</f>
        <v>0.1483496671999899</v>
      </c>
      <c r="AY65" s="43">
        <f>('Summary (%)'!AY65*'Summary (%)'!AY$8)*100</f>
        <v>0</v>
      </c>
      <c r="AZ65" s="43">
        <f>('Summary (%)'!AZ65*'Summary (%)'!AZ$8)*100</f>
        <v>2.179989833222261E-3</v>
      </c>
      <c r="BA65" s="43">
        <f>('Summary (%)'!BA65*'Summary (%)'!BA$8)*100</f>
        <v>0.10006602174395283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0.11800348633123267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1.5382647293268803E-3</v>
      </c>
      <c r="BJ65" s="43">
        <f>('Summary (%)'!BJ65*'Summary (%)'!BJ$8)*100</f>
        <v>2.0733991527186187E-2</v>
      </c>
      <c r="BK65" s="43">
        <f>('Summary (%)'!BK65*'Summary (%)'!BK$8)*100</f>
        <v>2.410176219341114E-2</v>
      </c>
      <c r="BL65" s="43">
        <f>('Summary (%)'!BL65*'Summary (%)'!BL$8)*100</f>
        <v>2.9106594351123692E-2</v>
      </c>
      <c r="BM65" s="43">
        <f>('Summary (%)'!BM65*'Summary (%)'!BM$8)*100</f>
        <v>3.5851518441645081E-2</v>
      </c>
      <c r="BN65" s="43">
        <f>('Summary (%)'!BN65*'Summary (%)'!BN$8)*100</f>
        <v>3.531950482825038E-2</v>
      </c>
      <c r="BO65" s="43">
        <f>('Summary (%)'!BO65*'Summary (%)'!BO$8)*100</f>
        <v>3.4912502308301091E-2</v>
      </c>
      <c r="BP65" s="43">
        <f>('Summary (%)'!BP65*'Summary (%)'!BP$8)*100</f>
        <v>3.6304898931315215E-2</v>
      </c>
      <c r="BQ65" s="43">
        <f>('Summary (%)'!BQ65*'Summary (%)'!BQ$8)*100</f>
        <v>1.1752764513808122E-2</v>
      </c>
      <c r="BR65" s="43">
        <f>('Summary (%)'!BR65*'Summary (%)'!BR$8)*100</f>
        <v>0</v>
      </c>
      <c r="BS65" s="43">
        <f>('Summary (%)'!BS65*'Summary (%)'!BS$8)*100</f>
        <v>2.5198412973777836E-2</v>
      </c>
      <c r="BT65" s="43">
        <f>('Summary (%)'!BT65*'Summary (%)'!BT$8)*100</f>
        <v>2.1690558773930568E-2</v>
      </c>
      <c r="BU65" s="43">
        <f>('Summary (%)'!BU65*'Summary (%)'!BU$8)*100</f>
        <v>3.5942010826689783E-2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3.6168784688366535E-7</v>
      </c>
      <c r="F68" s="43">
        <f>('Summary (%)'!F68*'Summary (%)'!F$8)*100</f>
        <v>2.1943411068849083E-7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7.1944842714304551E-6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4.8013044383632398E-7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1.0033903209528357E-6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8.7825511581683786E-7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6.95649820430266E-7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6.6413220328161549E-6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6.8545012969691328E-7</v>
      </c>
      <c r="BK68" s="43">
        <f>('Summary (%)'!BK68*'Summary (%)'!BK$8)*100</f>
        <v>1.0182702662980753E-6</v>
      </c>
      <c r="BL68" s="43">
        <f>('Summary (%)'!BL68*'Summary (%)'!BL$8)*100</f>
        <v>1.1806809762569506E-6</v>
      </c>
      <c r="BM68" s="43">
        <f>('Summary (%)'!BM68*'Summary (%)'!BM$8)*100</f>
        <v>1.4574490401124974E-6</v>
      </c>
      <c r="BN68" s="43">
        <f>('Summary (%)'!BN68*'Summary (%)'!BN$8)*100</f>
        <v>1.4257205663874467E-6</v>
      </c>
      <c r="BO68" s="43">
        <f>('Summary (%)'!BO68*'Summary (%)'!BO$8)*100</f>
        <v>1.4236776572402895E-6</v>
      </c>
      <c r="BP68" s="43">
        <f>('Summary (%)'!BP68*'Summary (%)'!BP$8)*100</f>
        <v>1.4453810567392487E-6</v>
      </c>
      <c r="BQ68" s="43">
        <f>('Summary (%)'!BQ68*'Summary (%)'!BQ$8)*100</f>
        <v>6.6759068790965607E-7</v>
      </c>
      <c r="BR68" s="43">
        <f>('Summary (%)'!BR68*'Summary (%)'!BR$8)*100</f>
        <v>0</v>
      </c>
      <c r="BS68" s="43">
        <f>('Summary (%)'!BS68*'Summary (%)'!BS$8)*100</f>
        <v>1.6887518170335811E-6</v>
      </c>
      <c r="BT68" s="43">
        <f>('Summary (%)'!BT68*'Summary (%)'!BT$8)*100</f>
        <v>1.2056310015514168E-6</v>
      </c>
      <c r="BU68" s="43">
        <f>('Summary (%)'!BU68*'Summary (%)'!BU$8)*100</f>
        <v>1.469990185616114E-6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6">SUM(D63:D69)</f>
        <v>1.2897009250958128E-3</v>
      </c>
      <c r="E70" s="43">
        <f t="shared" si="6"/>
        <v>1.3936901363611599E-3</v>
      </c>
      <c r="F70" s="43">
        <f t="shared" si="6"/>
        <v>8.2558407912742254E-3</v>
      </c>
      <c r="G70" s="43">
        <f t="shared" si="6"/>
        <v>0</v>
      </c>
      <c r="H70" s="43">
        <f t="shared" si="6"/>
        <v>0</v>
      </c>
      <c r="I70" s="43">
        <f t="shared" si="6"/>
        <v>3.3186699658175736E-2</v>
      </c>
      <c r="J70" s="43">
        <f t="shared" si="6"/>
        <v>0</v>
      </c>
      <c r="K70" s="43">
        <f t="shared" si="6"/>
        <v>0</v>
      </c>
      <c r="L70" s="43">
        <f t="shared" si="6"/>
        <v>9.384815133430046E-3</v>
      </c>
      <c r="M70" s="43">
        <f t="shared" si="6"/>
        <v>0</v>
      </c>
      <c r="N70" s="43">
        <f t="shared" si="6"/>
        <v>0</v>
      </c>
      <c r="O70" s="43">
        <f t="shared" si="6"/>
        <v>1.4877911234196744E-2</v>
      </c>
      <c r="P70" s="43">
        <f t="shared" si="6"/>
        <v>2.3793735585584527E-3</v>
      </c>
      <c r="Q70" s="43">
        <f t="shared" si="6"/>
        <v>8.1805321143358495E-4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5.3018004151922878E-2</v>
      </c>
      <c r="AA70" s="43">
        <f t="shared" si="6"/>
        <v>0</v>
      </c>
      <c r="AB70" s="43">
        <f t="shared" si="6"/>
        <v>0.13381864210951641</v>
      </c>
      <c r="AC70" s="43">
        <f t="shared" si="6"/>
        <v>6.1692517154388948E-2</v>
      </c>
      <c r="AD70" s="43">
        <f t="shared" si="6"/>
        <v>0</v>
      </c>
      <c r="AE70" s="43">
        <f t="shared" si="6"/>
        <v>0</v>
      </c>
      <c r="AF70" s="43">
        <f t="shared" si="6"/>
        <v>0.11803097093003473</v>
      </c>
      <c r="AG70" s="43">
        <f t="shared" si="6"/>
        <v>2.65119804163442E-2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2.6668963108626726E-2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1.0490196204777001E-2</v>
      </c>
      <c r="AW70" s="43">
        <f t="shared" si="6"/>
        <v>0</v>
      </c>
      <c r="AX70" s="43">
        <f t="shared" si="6"/>
        <v>0.1483496671999899</v>
      </c>
      <c r="AY70" s="43">
        <f t="shared" si="6"/>
        <v>0</v>
      </c>
      <c r="AZ70" s="43">
        <f t="shared" si="6"/>
        <v>2.1866311552550771E-3</v>
      </c>
      <c r="BA70" s="43">
        <f t="shared" si="6"/>
        <v>0.10006602174395283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0.11800348633123267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1.5382647293268803E-3</v>
      </c>
      <c r="BJ70" s="43">
        <f t="shared" si="6"/>
        <v>2.0734676977315885E-2</v>
      </c>
      <c r="BK70" s="43">
        <f t="shared" si="6"/>
        <v>2.4102780463677437E-2</v>
      </c>
      <c r="BL70" s="43">
        <f t="shared" si="6"/>
        <v>2.910777503209995E-2</v>
      </c>
      <c r="BM70" s="43">
        <f t="shared" si="6"/>
        <v>3.5852975890685194E-2</v>
      </c>
      <c r="BN70" s="43">
        <f t="shared" si="6"/>
        <v>3.532093054881677E-2</v>
      </c>
      <c r="BO70" s="43">
        <f t="shared" si="6"/>
        <v>3.4913925985958334E-2</v>
      </c>
      <c r="BP70" s="43">
        <f t="shared" ref="BP70:EA70" si="7">SUM(BP63:BP69)</f>
        <v>3.6306344312371952E-2</v>
      </c>
      <c r="BQ70" s="43">
        <f t="shared" si="7"/>
        <v>1.1753432104496031E-2</v>
      </c>
      <c r="BR70" s="43">
        <f t="shared" si="7"/>
        <v>0</v>
      </c>
      <c r="BS70" s="43">
        <f t="shared" si="7"/>
        <v>2.5200101725594868E-2</v>
      </c>
      <c r="BT70" s="43">
        <f t="shared" si="7"/>
        <v>2.1691764404932118E-2</v>
      </c>
      <c r="BU70" s="43">
        <f t="shared" si="7"/>
        <v>3.5943480816875401E-2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0.87102344114509622</v>
      </c>
      <c r="E72" s="43">
        <f>('Summary (%)'!E72*'Summary (%)'!E$8)*100</f>
        <v>0.7593678268232078</v>
      </c>
      <c r="F72" s="43">
        <f>('Summary (%)'!F72*'Summary (%)'!F$8)*100</f>
        <v>0.12065900333342568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6.275218193052547E-3</v>
      </c>
      <c r="J72" s="43">
        <f>('Summary (%)'!J72*'Summary (%)'!J$8)*100</f>
        <v>0</v>
      </c>
      <c r="K72" s="43">
        <f>('Summary (%)'!K72*'Summary (%)'!K$8)*100</f>
        <v>6.878760603591523E-2</v>
      </c>
      <c r="L72" s="43">
        <f>('Summary (%)'!L72*'Summary (%)'!L$8)*100</f>
        <v>7.8089033074623445E-3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0.29766566109616982</v>
      </c>
      <c r="P72" s="43">
        <f>('Summary (%)'!P72*'Summary (%)'!P$8)*100</f>
        <v>0.9808208824141823</v>
      </c>
      <c r="Q72" s="43">
        <f>('Summary (%)'!Q72*'Summary (%)'!Q$8)*100</f>
        <v>0.93816872662625184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0.44559301256332001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1.5675405232271275E-2</v>
      </c>
      <c r="AG72" s="43">
        <f>('Summary (%)'!AG72*'Summary (%)'!AG$8)*100</f>
        <v>0.36060119436863386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0.36725213994818162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0.26234570333454915</v>
      </c>
      <c r="AW72" s="43">
        <f>('Summary (%)'!AW72*'Summary (%)'!AW$8)*100</f>
        <v>0</v>
      </c>
      <c r="AX72" s="43">
        <f>('Summary (%)'!AX72*'Summary (%)'!AX$8)*100</f>
        <v>1.0451856937019693E-2</v>
      </c>
      <c r="AY72" s="43">
        <f>('Summary (%)'!AY72*'Summary (%)'!AY$8)*100</f>
        <v>0</v>
      </c>
      <c r="AZ72" s="43">
        <f>('Summary (%)'!AZ72*'Summary (%)'!AZ$8)*100</f>
        <v>2.0202461343581786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0.98468909503801916</v>
      </c>
      <c r="BJ72" s="43">
        <f>('Summary (%)'!BJ72*'Summary (%)'!BJ$8)*100</f>
        <v>0.25785151205789197</v>
      </c>
      <c r="BK72" s="43">
        <f>('Summary (%)'!BK72*'Summary (%)'!BK$8)*100</f>
        <v>0.35278510128712137</v>
      </c>
      <c r="BL72" s="43">
        <f>('Summary (%)'!BL72*'Summary (%)'!BL$8)*100</f>
        <v>0.42685347053998746</v>
      </c>
      <c r="BM72" s="43">
        <f>('Summary (%)'!BM72*'Summary (%)'!BM$8)*100</f>
        <v>0.5037660404545734</v>
      </c>
      <c r="BN72" s="43">
        <f>('Summary (%)'!BN72*'Summary (%)'!BN$8)*100</f>
        <v>0.49187771748080727</v>
      </c>
      <c r="BO72" s="43">
        <f>('Summary (%)'!BO72*'Summary (%)'!BO$8)*100</f>
        <v>0.49131967417186906</v>
      </c>
      <c r="BP72" s="43">
        <f>('Summary (%)'!BP72*'Summary (%)'!BP$8)*100</f>
        <v>0.49864571932500035</v>
      </c>
      <c r="BQ72" s="43">
        <f>('Summary (%)'!BQ72*'Summary (%)'!BQ$8)*100</f>
        <v>0.20425918348940378</v>
      </c>
      <c r="BR72" s="43">
        <f>('Summary (%)'!BR72*'Summary (%)'!BR$8)*100</f>
        <v>0</v>
      </c>
      <c r="BS72" s="43">
        <f>('Summary (%)'!BS72*'Summary (%)'!BS$8)*100</f>
        <v>0.51380393303623428</v>
      </c>
      <c r="BT72" s="43">
        <f>('Summary (%)'!BT72*'Summary (%)'!BT$8)*100</f>
        <v>0.36692019626158751</v>
      </c>
      <c r="BU72" s="43">
        <f>('Summary (%)'!BU72*'Summary (%)'!BU$8)*100</f>
        <v>0.50347763516158206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9.5814398710818255E-5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1.9146984398613414E-3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5.0797351705609414E-5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6.6410724341016552E-5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1.8201543506015543E-4</v>
      </c>
      <c r="BJ73" s="43">
        <f>('Summary (%)'!BJ73*'Summary (%)'!BJ$8)*100</f>
        <v>3.9730273974819334E-5</v>
      </c>
      <c r="BK73" s="43">
        <f>('Summary (%)'!BK73*'Summary (%)'!BK$8)*100</f>
        <v>5.6749769051001418E-5</v>
      </c>
      <c r="BL73" s="43">
        <f>('Summary (%)'!BL73*'Summary (%)'!BL$8)*100</f>
        <v>7.5758695014656804E-5</v>
      </c>
      <c r="BM73" s="43">
        <f>('Summary (%)'!BM73*'Summary (%)'!BM$8)*100</f>
        <v>9.4423318975487761E-5</v>
      </c>
      <c r="BN73" s="43">
        <f>('Summary (%)'!BN73*'Summary (%)'!BN$8)*100</f>
        <v>9.7299113659614968E-5</v>
      </c>
      <c r="BO73" s="43">
        <f>('Summary (%)'!BO73*'Summary (%)'!BO$8)*100</f>
        <v>9.7925421744669646E-5</v>
      </c>
      <c r="BP73" s="43">
        <f>('Summary (%)'!BP73*'Summary (%)'!BP$8)*100</f>
        <v>9.8363550948156421E-5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1.0314714604921533E-4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3.9578514663078901E-4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7.9090261805133434E-3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5.2841556213813038E-4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1.983143632773511E-4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2.6455971605455884E-4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1.5300521349850119E-4</v>
      </c>
      <c r="BK75" s="43">
        <f>('Summary (%)'!BK75*'Summary (%)'!BK$8)*100</f>
        <v>2.2273414711762685E-4</v>
      </c>
      <c r="BL75" s="43">
        <f>('Summary (%)'!BL75*'Summary (%)'!BL$8)*100</f>
        <v>3.0096358546468499E-4</v>
      </c>
      <c r="BM75" s="43">
        <f>('Summary (%)'!BM75*'Summary (%)'!BM$8)*100</f>
        <v>3.7760142835163929E-4</v>
      </c>
      <c r="BN75" s="43">
        <f>('Summary (%)'!BN75*'Summary (%)'!BN$8)*100</f>
        <v>3.8949252516398908E-4</v>
      </c>
      <c r="BO75" s="43">
        <f>('Summary (%)'!BO75*'Summary (%)'!BO$8)*100</f>
        <v>3.9208463342872766E-4</v>
      </c>
      <c r="BP75" s="43">
        <f>('Summary (%)'!BP75*'Summary (%)'!BP$8)*100</f>
        <v>3.9375440827352405E-4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4.1344385121394703E-4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9">SUM(D72:D78)</f>
        <v>0.87102344114509622</v>
      </c>
      <c r="E79" s="43">
        <f t="shared" si="9"/>
        <v>0.75985942636854942</v>
      </c>
      <c r="F79" s="43">
        <f t="shared" si="9"/>
        <v>0.12065900333342568</v>
      </c>
      <c r="G79" s="43">
        <f t="shared" si="9"/>
        <v>0</v>
      </c>
      <c r="H79" s="43">
        <f t="shared" si="9"/>
        <v>0</v>
      </c>
      <c r="I79" s="43">
        <f t="shared" si="9"/>
        <v>6.275218193052547E-3</v>
      </c>
      <c r="J79" s="43">
        <f t="shared" si="9"/>
        <v>0</v>
      </c>
      <c r="K79" s="43">
        <f t="shared" si="9"/>
        <v>6.878760603591523E-2</v>
      </c>
      <c r="L79" s="43">
        <f t="shared" si="9"/>
        <v>7.8089033074623445E-3</v>
      </c>
      <c r="M79" s="43">
        <f t="shared" si="9"/>
        <v>0</v>
      </c>
      <c r="N79" s="43">
        <f t="shared" si="9"/>
        <v>0</v>
      </c>
      <c r="O79" s="43">
        <f t="shared" si="9"/>
        <v>0.30748938571654455</v>
      </c>
      <c r="P79" s="43">
        <f t="shared" si="9"/>
        <v>0.9808208824141823</v>
      </c>
      <c r="Q79" s="43">
        <f t="shared" si="9"/>
        <v>0.93816872662625184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0.44612142812545813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1.5675405232271275E-2</v>
      </c>
      <c r="AG79" s="43">
        <f t="shared" si="9"/>
        <v>0.36085030608361679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0.36758311038857716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0.26234570333454915</v>
      </c>
      <c r="AW79" s="43">
        <f t="shared" si="9"/>
        <v>0</v>
      </c>
      <c r="AX79" s="43">
        <f t="shared" si="9"/>
        <v>1.0451856937019693E-2</v>
      </c>
      <c r="AY79" s="43">
        <f t="shared" si="9"/>
        <v>0</v>
      </c>
      <c r="AZ79" s="43">
        <f t="shared" si="9"/>
        <v>2.0202461343581786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0.98487111047307929</v>
      </c>
      <c r="BJ79" s="43">
        <f t="shared" si="9"/>
        <v>0.25804424754536526</v>
      </c>
      <c r="BK79" s="43">
        <f t="shared" si="9"/>
        <v>0.35306458520329004</v>
      </c>
      <c r="BL79" s="43">
        <f t="shared" si="9"/>
        <v>0.42723019282046676</v>
      </c>
      <c r="BM79" s="43">
        <f t="shared" si="9"/>
        <v>0.50423806520190051</v>
      </c>
      <c r="BN79" s="43">
        <f t="shared" si="9"/>
        <v>0.49236450911963092</v>
      </c>
      <c r="BO79" s="43">
        <f t="shared" si="9"/>
        <v>0.49180968422704247</v>
      </c>
      <c r="BP79" s="43">
        <f t="shared" ref="BP79:EA79" si="10">SUM(BP72:BP78)</f>
        <v>0.49913783728422206</v>
      </c>
      <c r="BQ79" s="43">
        <f t="shared" si="10"/>
        <v>0.20425918348940378</v>
      </c>
      <c r="BR79" s="43">
        <f t="shared" si="10"/>
        <v>0</v>
      </c>
      <c r="BS79" s="43">
        <f t="shared" si="10"/>
        <v>0.51380393303623428</v>
      </c>
      <c r="BT79" s="43">
        <f t="shared" si="10"/>
        <v>0.36692019626158751</v>
      </c>
      <c r="BU79" s="43">
        <f t="shared" si="10"/>
        <v>0.50399422615884526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XJNjlRTVoNVNl17PiocEt+WTNNPGh6fMjEEPqrWGLi8faSv+eND87kGBE1lkwfqJxZmRKw31oXbluRrWFeFXmQ==" saltValue="tnv1+0VwoByuitHqF/KJb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2024-12-11T07:37:26Z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2024-12-09T20:30:14Z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330f5520-cfda-49ea-b5f4-b69044756c89</vt:lpwstr>
  </property>
  <property fmtid="{D5CDD505-2E9C-101B-9397-08002B2CF9AE}" pid="15" name="MSIP_Label_38f1469a-2c2a-4aee-b92b-090d4c5468ff_ContentBits">
    <vt:lpwstr>0</vt:lpwstr>
  </property>
</Properties>
</file>